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0260" windowHeight="10980" tabRatio="713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szkodowość" sheetId="6" r:id="rId6"/>
    <sheet name="lokalizacje" sheetId="7" r:id="rId7"/>
  </sheets>
  <definedNames>
    <definedName name="_xlnm.Print_Area" localSheetId="3">'auta'!$A$1:$X$29</definedName>
    <definedName name="_xlnm.Print_Area" localSheetId="1">'budynki'!$A$1:$K$454</definedName>
    <definedName name="_xlnm.Print_Area" localSheetId="2">'elektronika '!$A$1:$D$208</definedName>
    <definedName name="_xlnm.Print_Area" localSheetId="4">'środki trwałe'!$A$1:$E$17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<sst xmlns="http://schemas.openxmlformats.org/spreadsheetml/2006/main" count="2653" uniqueCount="961">
  <si>
    <t>RAZEM</t>
  </si>
  <si>
    <t>PKD</t>
  </si>
  <si>
    <t>Nazwa jednostki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</si>
  <si>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</si>
  <si>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</si>
  <si>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</si>
  <si>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</si>
  <si>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</si>
  <si>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</si>
  <si>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</si>
  <si>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</si>
  <si>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</si>
  <si>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</si>
  <si>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</si>
  <si>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</si>
  <si>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</si>
  <si>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</si>
  <si>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</si>
  <si>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</si>
  <si>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</si>
  <si>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</si>
  <si>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</si>
  <si>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</si>
  <si>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</si>
  <si>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</si>
  <si>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</si>
  <si>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</si>
  <si>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</si>
  <si>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</si>
  <si>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</si>
  <si>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</si>
  <si>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</si>
  <si>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</si>
  <si>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</si>
  <si>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</si>
  <si>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</si>
  <si>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</si>
  <si>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</si>
  <si>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</si>
  <si>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</si>
  <si>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</si>
  <si>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</si>
  <si>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</si>
  <si>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</si>
  <si>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</si>
  <si>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</si>
  <si>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</si>
  <si>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</si>
  <si>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</si>
  <si>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</si>
  <si>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</si>
  <si>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</si>
  <si>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</si>
  <si>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</si>
  <si>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</si>
  <si>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</si>
  <si>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</si>
  <si>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</si>
  <si>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</si>
  <si>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</si>
  <si>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</si>
  <si>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</si>
  <si>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</si>
  <si>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</si>
  <si>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</si>
  <si>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</si>
  <si>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</si>
  <si>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</si>
  <si>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</si>
  <si>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Gmina Karlino</t>
  </si>
  <si>
    <t>Urząd Miejski w Karlinie</t>
  </si>
  <si>
    <t>000525398</t>
  </si>
  <si>
    <t>8411Z</t>
  </si>
  <si>
    <t>Miejsko- Gminny Ośrodek Pomocy Społecznej w Karlinie</t>
  </si>
  <si>
    <t>003801663</t>
  </si>
  <si>
    <t>8899Z</t>
  </si>
  <si>
    <t>Karliński Ośrodek Kultury</t>
  </si>
  <si>
    <t>Warsztaty Terapii Zajęciowej "Iskierka" w Karlinie</t>
  </si>
  <si>
    <t xml:space="preserve"> 00052539800026</t>
  </si>
  <si>
    <t>Zakład Oświaty Karlino</t>
  </si>
  <si>
    <t>330389301</t>
  </si>
  <si>
    <t>8510Z</t>
  </si>
  <si>
    <t>Szkoła Podstawowa im. Macieja Rataja w Karwinie</t>
  </si>
  <si>
    <t>8520Z</t>
  </si>
  <si>
    <t>Szkoła Podstawowa w Karścinie im. Leona Kruczkowskiego</t>
  </si>
  <si>
    <t>001175055</t>
  </si>
  <si>
    <t>Szkoła Podstawowa w  Daszewie</t>
  </si>
  <si>
    <t>001175061</t>
  </si>
  <si>
    <t>Szkoła Podstawowa w Karlinie im. Bohaterów 6 Pomorskiej Dywizji Piechoty</t>
  </si>
  <si>
    <t>000266614</t>
  </si>
  <si>
    <t>Tabela nr 1 - Informacje ogólne do oceny ryzyka w Gminie Karlino</t>
  </si>
  <si>
    <t>Tabela nr 2 - Wykaz budynków i budowli w Gminie Karlino</t>
  </si>
  <si>
    <t>Tabela nr 3 - Wykaz sprzętu elektronicznego w Gminie Karlino</t>
  </si>
  <si>
    <t>Tabela nr 4 - Wykaz pojazdów w Gminie Karlino</t>
  </si>
  <si>
    <t>WYKAZ LOKALIZACJI, W KTÓRYCH PROWADZONA JEST DZIAŁALNOŚĆ ORAZ LOKALIZACJI, GDZIE ZNAJDUJE SIĘ MIENIE NALEŻĄCE DO JEDNOSTEK GMINY KARLINO</t>
  </si>
  <si>
    <t>nie</t>
  </si>
  <si>
    <t>1. Urząd Miejski w Karlinie</t>
  </si>
  <si>
    <t>2. Miejsko- Gminny Ośrodek Pomocy Społecznej w Karlinie</t>
  </si>
  <si>
    <t>BUDYNEK BIUROWY</t>
  </si>
  <si>
    <t>czy budynek jest przeznaczony do rozbiórki? (TAK/NIE)</t>
  </si>
  <si>
    <t>informacja o przeprowadzonych remontach i modernizacji budynków starszych niż 50 lat (data remontu, czego dotyczył remont, wielkość poniesionych nakładów na remont)</t>
  </si>
  <si>
    <t>3. Karliński Ośrodek Kultury</t>
  </si>
  <si>
    <t>4. Warsztaty Terapii Zajęciowej "Iskierka" w Karlinie</t>
  </si>
  <si>
    <t>5. Zakład Oświaty Karlino</t>
  </si>
  <si>
    <t>8. Szkoła Podstawowa im. Macieja Rataja w Karwinie</t>
  </si>
  <si>
    <t>9. Szkoła Podstawowa w Karścinie im. Leona Kruczkowskiego</t>
  </si>
  <si>
    <t xml:space="preserve">budynek przedszkolny </t>
  </si>
  <si>
    <t xml:space="preserve">działalność oświatowa </t>
  </si>
  <si>
    <t xml:space="preserve">garaż </t>
  </si>
  <si>
    <t>tak</t>
  </si>
  <si>
    <t>KB</t>
  </si>
  <si>
    <t>Gaśnice – proszkowe 6 szt., hydranty - 4 szt., całodobowy monitoring firmy Lex Crimen</t>
  </si>
  <si>
    <t>suporex</t>
  </si>
  <si>
    <t xml:space="preserve">płyta żelbetonowa </t>
  </si>
  <si>
    <t xml:space="preserve">płaska konstrukcja pokrycie papa </t>
  </si>
  <si>
    <t xml:space="preserve">płyta betonowa </t>
  </si>
  <si>
    <t xml:space="preserve">blacha </t>
  </si>
  <si>
    <t xml:space="preserve">remont budynku:pokrycie dachu, elewacja, drzwi uchylne </t>
  </si>
  <si>
    <t>bardzo dobry</t>
  </si>
  <si>
    <t xml:space="preserve">nie dotyczy </t>
  </si>
  <si>
    <t>nie dotyczy</t>
  </si>
  <si>
    <t xml:space="preserve">tak </t>
  </si>
  <si>
    <t xml:space="preserve">projektor </t>
  </si>
  <si>
    <t>system alarmowy</t>
  </si>
  <si>
    <t>Szkoła Podstawowa</t>
  </si>
  <si>
    <t>Szkoła Podstawowa- część rozbudowana</t>
  </si>
  <si>
    <t>Szkoła Podstawowa- część nowa</t>
  </si>
  <si>
    <t>1920 / 1991</t>
  </si>
  <si>
    <t>zabezpieczenie p-poż Lex Crimen</t>
  </si>
  <si>
    <t>Daszewo 56, 78-230 Karlino</t>
  </si>
  <si>
    <t>Szkoła Podstawowa w Karścinie</t>
  </si>
  <si>
    <t>Budowle (chodniki, ogrodzenie)</t>
  </si>
  <si>
    <t>przeciwpożarowe - gaśnice, proszkowe- 8, hydrant - w pobliżu szkoły, przeciwkradzieżowe- monitoring wewnątrz czujniki ruchu sygnał do Agencji Ochrony "Lex Crimen", monitoring wizyjny - 1 kamera zewnętrzna rejestrator w gabinecie Dyrektora</t>
  </si>
  <si>
    <t>Zespół Szkół w Karlinie</t>
  </si>
  <si>
    <t>8560Z</t>
  </si>
  <si>
    <t>6. Zespół Szkół w Karlinie</t>
  </si>
  <si>
    <t>budynek I</t>
  </si>
  <si>
    <t>edukacja</t>
  </si>
  <si>
    <t>budynek II</t>
  </si>
  <si>
    <t>budowle</t>
  </si>
  <si>
    <t>gaśnice - 2 (proszkowe), hydranty, agencja ochrony całodobowej 
(LEX CRIMEN)</t>
  </si>
  <si>
    <t>gasnice - 6 (proszkowe), hydranty, agencja ochrony całodobowej 
(LEX CRIMEN)</t>
  </si>
  <si>
    <t>5. Zespół Szkół w Karlinie</t>
  </si>
  <si>
    <t>Adres</t>
  </si>
  <si>
    <t>ul. Parkowa 1, 78-230 Karlino</t>
  </si>
  <si>
    <t>Świetlica</t>
  </si>
  <si>
    <t>Amfiteatr</t>
  </si>
  <si>
    <t xml:space="preserve">Świetlica </t>
  </si>
  <si>
    <t>Droga dojazdowa do świetl.w Pobłociu Wielkim</t>
  </si>
  <si>
    <t>Wiata drewniana - Domacyno</t>
  </si>
  <si>
    <t>Betonowy stół  do ping-ponga szt 1 Pobłocie Wielkie</t>
  </si>
  <si>
    <t>Betonowy stół do gry w szachy wraz z siedziskami szt 1</t>
  </si>
  <si>
    <t>Karlino, ul. Moniuszki</t>
  </si>
  <si>
    <t>Pobłocie Wielkie, gm.Karlino</t>
  </si>
  <si>
    <t>hydrant</t>
  </si>
  <si>
    <t>Plac zabaw z zag.terenu</t>
  </si>
  <si>
    <t>Plac zabaw z zag.terenu i ogrodzenie</t>
  </si>
  <si>
    <t xml:space="preserve">Plac zabaw </t>
  </si>
  <si>
    <t>Plac zabaw</t>
  </si>
  <si>
    <t>ul. Kościuszki 3, 78-230 Karlino</t>
  </si>
  <si>
    <t>Przyłącze kanaliz.deszczowej</t>
  </si>
  <si>
    <t>-</t>
  </si>
  <si>
    <t>ul. Szymanowskiego 17, 78-230 Karlino</t>
  </si>
  <si>
    <t>zestaw komputerowy</t>
  </si>
  <si>
    <t>2. Zakład Oświaty Karlino</t>
  </si>
  <si>
    <t>JELCZ</t>
  </si>
  <si>
    <t>L090M</t>
  </si>
  <si>
    <t>SUJ090100X0000072</t>
  </si>
  <si>
    <t>KGD7345</t>
  </si>
  <si>
    <t>AUTOBUS LOKALNY</t>
  </si>
  <si>
    <t>19.11.1999</t>
  </si>
  <si>
    <t>Suma ubezpieczenia (wartość pojazdu z VAT)</t>
  </si>
  <si>
    <t>001175078</t>
  </si>
  <si>
    <t>Konsola MSXBOX</t>
  </si>
  <si>
    <t>budynek szkoły</t>
  </si>
  <si>
    <t>1945, 2010</t>
  </si>
  <si>
    <t>monitoring- Lex Crimen</t>
  </si>
  <si>
    <t>ul. Traugutta 2, 78-230 Karlino</t>
  </si>
  <si>
    <t>kamery</t>
  </si>
  <si>
    <t>3. Zakład Oświaty Karlino</t>
  </si>
  <si>
    <r>
      <t xml:space="preserve">Wykaz sprzętu elektronicznego </t>
    </r>
    <r>
      <rPr>
        <b/>
        <u val="single"/>
        <sz val="10"/>
        <rFont val="Arial"/>
        <family val="2"/>
      </rPr>
      <t>stacjonarnego</t>
    </r>
  </si>
  <si>
    <t>biura</t>
  </si>
  <si>
    <t>ul. Plac Jana Pawła II 6, 78-230 Karlino</t>
  </si>
  <si>
    <t>ul. Traugutta 6, 78-230 Karlino</t>
  </si>
  <si>
    <t>ul. Moniuszki 8, 78-230 Karlino</t>
  </si>
  <si>
    <t>Karwin 23, 78-230 Karlino</t>
  </si>
  <si>
    <t>Karścino 18, 78-230 Karlino</t>
  </si>
  <si>
    <t>9004Z</t>
  </si>
  <si>
    <t>6920Z</t>
  </si>
  <si>
    <t>szkoły podstawowe</t>
  </si>
  <si>
    <t>kierowanie podstawowymi rodzajami działalności publicznej</t>
  </si>
  <si>
    <t>pomoc społeczna pozostała, bez zakwaterowania</t>
  </si>
  <si>
    <t>działalność obiektów kulturalnych</t>
  </si>
  <si>
    <t>pozostała opieka wychowawcza i społeczna bez zakwaterowania</t>
  </si>
  <si>
    <t>działalność rachunkowo-księgowa; doradztwo podatkowe</t>
  </si>
  <si>
    <t>1. Miejsko-Gminny Ośrodek Pomocy Społecznej w Karlinie</t>
  </si>
  <si>
    <t>całodobowy dozór agencji ochrony; gaśnice - 4 szt.</t>
  </si>
  <si>
    <t>2. Karliński Ośrodek Kultury</t>
  </si>
  <si>
    <t>x</t>
  </si>
  <si>
    <t>Ryzyka podlegające ubezpieczeniu w danym pojeździe</t>
  </si>
  <si>
    <t xml:space="preserve">telewizor LG Plazma </t>
  </si>
  <si>
    <t>Zestaw UHF - 4kon4 R mikrofon bezprzewodowy</t>
  </si>
  <si>
    <t>gaśnice, hydrant, alarm, dozór agencji</t>
  </si>
  <si>
    <t>Budynek nr 3 z ogrodzeniem</t>
  </si>
  <si>
    <t>Świetlica + wiata na drewno</t>
  </si>
  <si>
    <t>Budynek - Biblioteka</t>
  </si>
  <si>
    <t>Kozia Góra, gm. Karlino</t>
  </si>
  <si>
    <t>Pobłocie Wielkie, gm. Karlino przy świetlicy wiejskiej</t>
  </si>
  <si>
    <t>Pobłocie Wielkie, gm.Karlino przy świetlicy wiejskiej</t>
  </si>
  <si>
    <t>Karlinko, gm. Karlino</t>
  </si>
  <si>
    <t>Pobłocie Wielkie, gm. Karlino</t>
  </si>
  <si>
    <t>Syrkowice, gm. Karlino</t>
  </si>
  <si>
    <t>Karścino, gm. Karlino</t>
  </si>
  <si>
    <t xml:space="preserve">ul. Ks. Brzóski 6, 78-230 Karlino </t>
  </si>
  <si>
    <t>Karlino, ul. Traugutta 6</t>
  </si>
  <si>
    <t>Karlino, przy stadionie miejskim</t>
  </si>
  <si>
    <t>Ubysławice, gm. Karlino</t>
  </si>
  <si>
    <t>Krukowo, gm. Karlino</t>
  </si>
  <si>
    <t>Zwartowo, gm. Karlino</t>
  </si>
  <si>
    <t>Domacyno, gm. Karlino</t>
  </si>
  <si>
    <t>Malonowo, gm. Karlino</t>
  </si>
  <si>
    <t>Kowańcz, gm. Karlino</t>
  </si>
  <si>
    <t>Daszewo, gm. Karlino</t>
  </si>
  <si>
    <t>Lubiechowo, gm. Karlino</t>
  </si>
  <si>
    <t>Mierzyn, gm. Karlino</t>
  </si>
  <si>
    <t>Gościnko, gm. Karlino</t>
  </si>
  <si>
    <t>Domacyno, gm. Karlino przy świetlicy</t>
  </si>
  <si>
    <t>Karwin, gm. Karlino</t>
  </si>
  <si>
    <t>Syrkowice, gm.Karlino</t>
  </si>
  <si>
    <t>Garnki, gm. Karlino</t>
  </si>
  <si>
    <t>Karlino, ul.Parkowa /park miejski/</t>
  </si>
  <si>
    <t>Kompleks melioracji</t>
  </si>
  <si>
    <t>Melioracja urządzeń wodnych szczegółowych</t>
  </si>
  <si>
    <t>Cokół żelbetowy na palach stalowych</t>
  </si>
  <si>
    <t>Schody konstrukcji stalowej na palach</t>
  </si>
  <si>
    <t>Hangar na kajaki</t>
  </si>
  <si>
    <t>Kanalizacja sanitarna</t>
  </si>
  <si>
    <t>Sieć energetyczna</t>
  </si>
  <si>
    <t>Sieć wodociągowa</t>
  </si>
  <si>
    <t>Miejsca postojowe</t>
  </si>
  <si>
    <t>Stanowiska dla karawaningu</t>
  </si>
  <si>
    <t>Pomost cumowania kajaków</t>
  </si>
  <si>
    <t>Tereny grilowania i ogniska</t>
  </si>
  <si>
    <t>Pole namiotowe</t>
  </si>
  <si>
    <t>Boisko do siatkówki plac zabaw</t>
  </si>
  <si>
    <t>Budynek administracyjny Urzedu</t>
  </si>
  <si>
    <t>Budynek (były KOK)</t>
  </si>
  <si>
    <t>Zbiornik PPOŻ</t>
  </si>
  <si>
    <t>Budynek OSP</t>
  </si>
  <si>
    <t>Budynek hydrofornii</t>
  </si>
  <si>
    <t>Budynek stacji wodociągowej</t>
  </si>
  <si>
    <t>Budynek socjalny - targowisko</t>
  </si>
  <si>
    <t>Budynek gospodarczy</t>
  </si>
  <si>
    <t>Budynek zlewni mleka</t>
  </si>
  <si>
    <t>Przystanek PKS</t>
  </si>
  <si>
    <t>Wiata</t>
  </si>
  <si>
    <t>Wiata przystankowa</t>
  </si>
  <si>
    <t>Budynek hydrofornii z ogrodzeniem</t>
  </si>
  <si>
    <t>Studnia głębinowa</t>
  </si>
  <si>
    <t>Oświetlenie zewnętrzne SKR</t>
  </si>
  <si>
    <t>Przewody rozdzielcze sieci wody</t>
  </si>
  <si>
    <t>Ujęcie sieć elektryczna</t>
  </si>
  <si>
    <t>Studnia wiercona</t>
  </si>
  <si>
    <t>Zrzut wody</t>
  </si>
  <si>
    <t>Instalacja wodnokanalizacyjna</t>
  </si>
  <si>
    <t>Instalacja sanitarna targowisko</t>
  </si>
  <si>
    <t>Szambo bezodpływowe</t>
  </si>
  <si>
    <t>Słupy stalowe wraz z oprawami - zespół garaży</t>
  </si>
  <si>
    <t>Linia kablowa Yaki 4x25 przy zespole garaży</t>
  </si>
  <si>
    <t>Kanalizacja deszczowa</t>
  </si>
  <si>
    <t>Zewnętrzna sieć wodociągowa</t>
  </si>
  <si>
    <t>Kanał hydrofornii</t>
  </si>
  <si>
    <t>Oczyszczalnia ścieków</t>
  </si>
  <si>
    <t>Ujęcie wody, zewnętrzna sieć wodociągowa</t>
  </si>
  <si>
    <t>Sieć elektryczna</t>
  </si>
  <si>
    <t>Zbiornik/Inhoffa</t>
  </si>
  <si>
    <t>Studnia pompa wiejska</t>
  </si>
  <si>
    <t>Zbiornik bezodpływowy</t>
  </si>
  <si>
    <t xml:space="preserve">Sieć elektryczna </t>
  </si>
  <si>
    <t>Studnia</t>
  </si>
  <si>
    <t>Odwiert studni</t>
  </si>
  <si>
    <t>Słupy oświtleniowe szt.3 garaże</t>
  </si>
  <si>
    <t>Słupy oświetleniowe szt. 3 stadion</t>
  </si>
  <si>
    <t>Słupy oświetleniowe szt.1</t>
  </si>
  <si>
    <t>Słup oświetleniowy szt. 1</t>
  </si>
  <si>
    <t>Ogrodzenie hydrofornii</t>
  </si>
  <si>
    <t>Stragany targowisko</t>
  </si>
  <si>
    <t>Ogrodzenie oczyszczalni</t>
  </si>
  <si>
    <t>Ogrodzenie sieci wodociągowej</t>
  </si>
  <si>
    <t>Oświetlenie boiska do piłki ręcznej i koszykowej</t>
  </si>
  <si>
    <t>Kanalizacja deszczowa, sala sportowa</t>
  </si>
  <si>
    <t>Przyłącze gazowe, sala sportowa</t>
  </si>
  <si>
    <t>Trybuny stadionu miejskiego</t>
  </si>
  <si>
    <t>Ogrodzenie siatkowe stadionu</t>
  </si>
  <si>
    <t>Komin spalinowy, sala sportowa szt. 2</t>
  </si>
  <si>
    <t>Budynek sali sportowej</t>
  </si>
  <si>
    <t>Przystanek autobusowy</t>
  </si>
  <si>
    <t>Budynek administracyjny</t>
  </si>
  <si>
    <t>Pętla autobusowa w Gościnku</t>
  </si>
  <si>
    <t>Studnia głębinowa Lubiechowo</t>
  </si>
  <si>
    <t>Sieć zewnętrzna wod.-kan. Krukowo</t>
  </si>
  <si>
    <t>Studnia wiercona Mierzyn</t>
  </si>
  <si>
    <t>Sieć zewnętrzna Pobłocie Wielkie</t>
  </si>
  <si>
    <t>Przyłącze wodociągowe Daszewo</t>
  </si>
  <si>
    <t>Zbiornik bezodpływowy Lubiechowo</t>
  </si>
  <si>
    <t>Parking przy cmentarzu komunalnym</t>
  </si>
  <si>
    <t>Park  miejski</t>
  </si>
  <si>
    <t>Park rekreacyjny</t>
  </si>
  <si>
    <t>Boisko o nawierzchni poliuretanowej</t>
  </si>
  <si>
    <t>Boisko o nawierzchni trawiastej</t>
  </si>
  <si>
    <t>Boisko o nawierzchni poliuretanowej do siatkówki</t>
  </si>
  <si>
    <t>Boisko o nawierzchni poliuretanowej do siarkówki</t>
  </si>
  <si>
    <t>Boisko wielofunkcyjne</t>
  </si>
  <si>
    <t>Boisko do piłki nożnej</t>
  </si>
  <si>
    <t>Boisko o nawierzchni trawiastej do piłki nożnej</t>
  </si>
  <si>
    <t>Boisko wielofunkcyjne o nawierzchni poliuretanowej</t>
  </si>
  <si>
    <t xml:space="preserve">Budynek magazynowy </t>
  </si>
  <si>
    <t>Kaplica cmentarna</t>
  </si>
  <si>
    <t>Garaż cmentarz</t>
  </si>
  <si>
    <t>Parkingi i drogi dojazdowe cmentarz</t>
  </si>
  <si>
    <t>Zagospodarowanie terenu/alejki</t>
  </si>
  <si>
    <t>Ogrodzenie cmentarza</t>
  </si>
  <si>
    <t>Budynek socjalny</t>
  </si>
  <si>
    <t>Lampy oświetleniowe</t>
  </si>
  <si>
    <t>Ogrodzenie pola namiotowego</t>
  </si>
  <si>
    <t>Trybuny z ławami</t>
  </si>
  <si>
    <t>Kanalizacja teletechniczna</t>
  </si>
  <si>
    <t>Oświetlenie drogowe Domacyno</t>
  </si>
  <si>
    <t>Wiata  przystankowa Zwartowo</t>
  </si>
  <si>
    <t>Instalacja światłowodowA</t>
  </si>
  <si>
    <t>Ogrodzenie boiska sportowego</t>
  </si>
  <si>
    <t xml:space="preserve">Boisko do gry </t>
  </si>
  <si>
    <t>Ogrodzenie kompleksu boisk sportowych</t>
  </si>
  <si>
    <t>Maszt do fotoradaru</t>
  </si>
  <si>
    <t>Przyłącze zasilajace do masztu fotoradaru Kozaia Góra</t>
  </si>
  <si>
    <t>Plac na pojemniki do selektywnej zbiorki odpadów</t>
  </si>
  <si>
    <t>Przyłacze energetyczne -Stadion Miejski</t>
  </si>
  <si>
    <t xml:space="preserve">Parking ul. Kościuszki </t>
  </si>
  <si>
    <t>Punkty świetlne ul.4 Marca w Karlinie</t>
  </si>
  <si>
    <t>Punkty świetlne ul.Walki Młodych/Niepodległości</t>
  </si>
  <si>
    <t>Punkty świetlne ul. Słoneczna w Karlinie</t>
  </si>
  <si>
    <t>Punkty świetlne ul.Parkowa w karlinie</t>
  </si>
  <si>
    <t>Punkty świetlne ul. Kościuszki (od ogrodów działkowych do ul. 4 Marca)</t>
  </si>
  <si>
    <t>Punkty świetlne ul.Kościuszki/Wojska Polskiego</t>
  </si>
  <si>
    <t>Punkty świetlne ul.Pełki,Chopina,Moniuszki</t>
  </si>
  <si>
    <t>Punkty świetlne ul. Plac Jana Pawła II</t>
  </si>
  <si>
    <t xml:space="preserve">Słupy oswietleniowe przu ul. Kolejowej w Karlinie </t>
  </si>
  <si>
    <t>Linia kablowa w KSSSE</t>
  </si>
  <si>
    <t xml:space="preserve">Utwardzony plac na pojemniki do selektywnej zbiórki odpadów </t>
  </si>
  <si>
    <t xml:space="preserve">Kanalizacja deszczowa ul. Kolejowa </t>
  </si>
  <si>
    <t>Stanica kajakowa</t>
  </si>
  <si>
    <t>Piłkochwyt na boisku sportowym</t>
  </si>
  <si>
    <t>Gazociąg na terenie KSSSE</t>
  </si>
  <si>
    <t>Szambo (budynek byłego KOK)</t>
  </si>
  <si>
    <t>Wieś Garnki</t>
  </si>
  <si>
    <t>Karlino</t>
  </si>
  <si>
    <t>Gościnko</t>
  </si>
  <si>
    <t>Domacyno</t>
  </si>
  <si>
    <t>Karścino</t>
  </si>
  <si>
    <t>Malanowo</t>
  </si>
  <si>
    <t>Krukowo</t>
  </si>
  <si>
    <t>Pobłocie Wielkie</t>
  </si>
  <si>
    <t>Kozia Góra</t>
  </si>
  <si>
    <t>Karlino ul. Koszalińska 93a</t>
  </si>
  <si>
    <t>Kowańcz</t>
  </si>
  <si>
    <t>Mierzyn</t>
  </si>
  <si>
    <t>Karwin</t>
  </si>
  <si>
    <t>Wyganowo</t>
  </si>
  <si>
    <t>Syrkowice</t>
  </si>
  <si>
    <t>Ubysławice</t>
  </si>
  <si>
    <t>Poczernin</t>
  </si>
  <si>
    <t>Daszewo</t>
  </si>
  <si>
    <t>Gościno</t>
  </si>
  <si>
    <t>Garnki</t>
  </si>
  <si>
    <t>Karlino ul. Moniuszki</t>
  </si>
  <si>
    <t>Karlino ul.Leśna</t>
  </si>
  <si>
    <t>Karlino ul.Żwirki</t>
  </si>
  <si>
    <t>Karlino ul. 4-go Marca</t>
  </si>
  <si>
    <t>Linia NN Karlinko</t>
  </si>
  <si>
    <t>Karlino ul.Chopina</t>
  </si>
  <si>
    <t>Karlino ul. Słoneczna</t>
  </si>
  <si>
    <t>Karlino ul. Kościuszki</t>
  </si>
  <si>
    <t>Karlino ul. Białogardzka</t>
  </si>
  <si>
    <t>Karlino ul. Kołobrzeska</t>
  </si>
  <si>
    <t>Karlino - Kołobrzeg</t>
  </si>
  <si>
    <t>Karlino ul. Koszalińska</t>
  </si>
  <si>
    <t>Karlino ul. Szymanowskiego Nr 17</t>
  </si>
  <si>
    <t>ul. Pełki, Karlino</t>
  </si>
  <si>
    <t>ul. Koszalińska 96, Karlino</t>
  </si>
  <si>
    <t>ul.Waryńskiego</t>
  </si>
  <si>
    <t>ul. Kościuszki, Karlino</t>
  </si>
  <si>
    <t>Karlino ul. Koszalińska 96a</t>
  </si>
  <si>
    <t>Karlino ul. Nadbrzeżna</t>
  </si>
  <si>
    <t xml:space="preserve">Karlino ul. Nadbrzeżna </t>
  </si>
  <si>
    <t>ul.Waryńskiego.Spichrzowa,Wigury,</t>
  </si>
  <si>
    <t>Zwartowo</t>
  </si>
  <si>
    <t>Malonowo</t>
  </si>
  <si>
    <t>Lubiechowo</t>
  </si>
  <si>
    <t>Kowancz</t>
  </si>
  <si>
    <t>Poblocie Wielkie</t>
  </si>
  <si>
    <t>Daszewo-Krzywoploty</t>
  </si>
  <si>
    <t>Mierzynek</t>
  </si>
  <si>
    <t>Poczerino</t>
  </si>
  <si>
    <t xml:space="preserve">Karlino ul. Kolejowa </t>
  </si>
  <si>
    <t>Strefa KSSSE</t>
  </si>
  <si>
    <t>Karlino -Wioska SOS</t>
  </si>
  <si>
    <t>Karlino ul. Leśna</t>
  </si>
  <si>
    <t>Karlino ul. Spokojna</t>
  </si>
  <si>
    <t>Karlino ul. Dworcowa dz.8</t>
  </si>
  <si>
    <t>Karlino ul. Walki Młodych</t>
  </si>
  <si>
    <t>Karlino ul.Okrzei dz.111</t>
  </si>
  <si>
    <t>Karlino ul. Moniuszki dz 39/8</t>
  </si>
  <si>
    <t>Karlino ul.Okrzei dz.129</t>
  </si>
  <si>
    <t>Karlino ul. Moniuszki dz 132</t>
  </si>
  <si>
    <t>Karlino ul. Dworcowa dz.31/6</t>
  </si>
  <si>
    <t>karlino ul. Żwirki dz.145/1</t>
  </si>
  <si>
    <t>karlino ul. Żwirki dz.156/5</t>
  </si>
  <si>
    <t>Karlino ul. Traugutta i Ks.Brzóski dz.163/1</t>
  </si>
  <si>
    <t>Karlino ul. Traugutta (szkoła podstawowa dz.163/1)</t>
  </si>
  <si>
    <t>Karlino ul Parkowa dz.137/3</t>
  </si>
  <si>
    <t>Karlino ul. Szmanowskiego dz.179/16</t>
  </si>
  <si>
    <t>Karlino ul. Szczecińska 1 dz.185/1</t>
  </si>
  <si>
    <t>Karlino ul. Szczecińska 2 dz.202</t>
  </si>
  <si>
    <t>Karlino ul. Waryńskiego dz.236/4</t>
  </si>
  <si>
    <t>Karlino ul. Okrzei dz.251</t>
  </si>
  <si>
    <t>Karlino  ul. Przyjaźni dz.413/1</t>
  </si>
  <si>
    <t>Karlino ul. Wyzwolenia dz.413/12</t>
  </si>
  <si>
    <t>Karlino ul. 4-go Marca dz.424/5</t>
  </si>
  <si>
    <t>Karlino ul Kościuszki (stadion) dz.491</t>
  </si>
  <si>
    <t>Karlino ul. 4-go Marca dz.426/2</t>
  </si>
  <si>
    <t>Karlino ul. Ogródki działkowe dz.2/3</t>
  </si>
  <si>
    <t>Karlino - Parking przy garazach dz.141/1</t>
  </si>
  <si>
    <t>Karlino ul Parkowa dz.138</t>
  </si>
  <si>
    <t>Karlino ul. Pełki dz.210/2</t>
  </si>
  <si>
    <t>Karlino ul Wojska Polskiego dz. 223/6</t>
  </si>
  <si>
    <t>Karlino ul Pełki dz.223/5</t>
  </si>
  <si>
    <t xml:space="preserve">Karlino ul Kolejowa </t>
  </si>
  <si>
    <t>Karlino ul.Szczecińska 19</t>
  </si>
  <si>
    <t>Karlino ul. Szczecińska</t>
  </si>
  <si>
    <t>dobry</t>
  </si>
  <si>
    <t>dardzo dobry</t>
  </si>
  <si>
    <t>Komputer Serwer (smieci)</t>
  </si>
  <si>
    <t>Zestaw komputerowy (obsługa interesanta)</t>
  </si>
  <si>
    <t>Zestaw komputerowy Księgowość</t>
  </si>
  <si>
    <t>Stacja robocza Leno Think center i drukarka laser Jet Wioska SOS</t>
  </si>
  <si>
    <t>Komputer stacjonarny -skarbnik</t>
  </si>
  <si>
    <t>Komputer stacjonarny -rolnictwo</t>
  </si>
  <si>
    <t>Komputer stacjonarny -podatki</t>
  </si>
  <si>
    <t>Komputer stacjonarny -śmieci</t>
  </si>
  <si>
    <t>Komputer stacjonarny -Aleksiuk</t>
  </si>
  <si>
    <t>Komputer stacjonarny -usc</t>
  </si>
  <si>
    <t>Komputer stacjonarny -sekretariat</t>
  </si>
  <si>
    <t>Komputer stacjonarny -śmieci - Dębek</t>
  </si>
  <si>
    <t>Komputer stacjonarny -gospodarka komunalna A.Wiśniewska</t>
  </si>
  <si>
    <t>Komputer stacjonarny -kasa</t>
  </si>
  <si>
    <t>Komputer stacjonarny -inwestycje  kierownik</t>
  </si>
  <si>
    <t xml:space="preserve">Komputer stacjonarny -inwestycje  </t>
  </si>
  <si>
    <t>Drukarka laserowa Straz Promocja</t>
  </si>
  <si>
    <t>Infokiosk (dz.nr 247 obr 004)</t>
  </si>
  <si>
    <t>Komputer stacjonarny - Informatyk</t>
  </si>
  <si>
    <t>Stacja robocza Leno Think center I drukarka HP Wioska SOS</t>
  </si>
  <si>
    <t>Stacja robocza Leno Think center Wioska SOS</t>
  </si>
  <si>
    <t>Urzadzenie switch com p/n 3 cr informatyk</t>
  </si>
  <si>
    <t>Netbook thinkpad z61z promocja</t>
  </si>
  <si>
    <t>Netbook thinkpad z61z skarbnik</t>
  </si>
  <si>
    <t>Urzadzenie systemu zabezpieczeń sieciowych serwer</t>
  </si>
  <si>
    <t>Serwer typy IMB</t>
  </si>
  <si>
    <t>Infokiosk (Majatek obcy)</t>
  </si>
  <si>
    <t>Punkt do monitoringu zewnętrznego Hala Sportowa</t>
  </si>
  <si>
    <t>Punkt kamerowy zewnętrzny, ul. Szczecińska</t>
  </si>
  <si>
    <t>Punkt Kamerowy Zewnętrzny ul. Białogardzka</t>
  </si>
  <si>
    <t>Star</t>
  </si>
  <si>
    <t>KOA 239Y</t>
  </si>
  <si>
    <t>Jelcz</t>
  </si>
  <si>
    <t>TT85030318</t>
  </si>
  <si>
    <t>A-15M</t>
  </si>
  <si>
    <t>ZBI08139</t>
  </si>
  <si>
    <t>ZBI08696</t>
  </si>
  <si>
    <t>Magirus Deutz</t>
  </si>
  <si>
    <t>FM 170 D11 FA</t>
  </si>
  <si>
    <t>ZBI03274</t>
  </si>
  <si>
    <t>P1310</t>
  </si>
  <si>
    <t>SWNP1310080002389</t>
  </si>
  <si>
    <t>ZBI49PF</t>
  </si>
  <si>
    <t>CN200</t>
  </si>
  <si>
    <t>SA92V4CNXA4068124</t>
  </si>
  <si>
    <t>specjalny-czyszczący</t>
  </si>
  <si>
    <t>SAM</t>
  </si>
  <si>
    <t>Zoltan 2</t>
  </si>
  <si>
    <t>ZBI 99PH</t>
  </si>
  <si>
    <t>D-Max</t>
  </si>
  <si>
    <t>MPATFS86HBT103385</t>
  </si>
  <si>
    <t>ZBI13337</t>
  </si>
  <si>
    <t>Berlingo</t>
  </si>
  <si>
    <t>VF7GJKFWC93017004</t>
  </si>
  <si>
    <t>ZBI 14402</t>
  </si>
  <si>
    <t>10. Szkoła Podstawowa w  Daszewie</t>
  </si>
  <si>
    <t>11. Szkoła Podstawowa w Karlinie im. Bohaterów 6 Pomorskiej Dywizji Piechoty</t>
  </si>
  <si>
    <t>6. Zakład Oświaty Karlino</t>
  </si>
  <si>
    <t>3. Szkola Podstawowa w Karścinie im. Leona Kruczkowskiego</t>
  </si>
  <si>
    <t>specjalny</t>
  </si>
  <si>
    <t>przyczepa</t>
  </si>
  <si>
    <t>osobowy</t>
  </si>
  <si>
    <t>cieżarowy</t>
  </si>
  <si>
    <t>Sprzęt do utrzymania czystości (zamiatarka) Johson</t>
  </si>
  <si>
    <t>ZBI 10 PF</t>
  </si>
  <si>
    <t>ZBI 01436</t>
  </si>
  <si>
    <t>SWNP1310070002367</t>
  </si>
  <si>
    <t>3,5 t</t>
  </si>
  <si>
    <t>2. Miejsko-Gminny Ośrodek Pomocy Społecznej w Karlinie - brak budynków</t>
  </si>
  <si>
    <t>5. Zakład Oświaty Karlino - brak budynków</t>
  </si>
  <si>
    <t>gaśnice, hydrant, alarm,dozór agencji</t>
  </si>
  <si>
    <t>8532D</t>
  </si>
  <si>
    <t>termomodernizacja budyku przedszkola</t>
  </si>
  <si>
    <t>ul. Ks. Brzóski 6, 78-230 Karlino</t>
  </si>
  <si>
    <t>zabezpieczenia
(znane zabiezpieczenia p-poż i przeciw kradzieżowe)      
(2)</t>
  </si>
  <si>
    <t>Termomodernizacja Budynku szkoły podstawowej</t>
  </si>
  <si>
    <t xml:space="preserve">Budynek kotłowni </t>
  </si>
  <si>
    <t xml:space="preserve">8. Szkoła Podstawowa im. Macieja Rataja w Karwinie </t>
  </si>
  <si>
    <t>ul. Koszalińska 37, 78-230 Karlino</t>
  </si>
  <si>
    <t>ul. Koszalińska 62, 78-230 Karlino</t>
  </si>
  <si>
    <t>ul. Koszalińska 62B, 78-230 Karlino</t>
  </si>
  <si>
    <t>ul. Koszalińska 63, 78-230 Karlino</t>
  </si>
  <si>
    <t>ul. Koszalińska 65, 78-230 Karlino</t>
  </si>
  <si>
    <t>ul. Koszalińska 71, 78-230 Karlino</t>
  </si>
  <si>
    <t>ul. Koszalińska 75, 78-230 Karlino</t>
  </si>
  <si>
    <t>ul. Koszalińska 98, 78-230 Karlino</t>
  </si>
  <si>
    <t>Plac Jana Pawła II 7, 78-230 Karlino</t>
  </si>
  <si>
    <t>Plac Jana Pawła II 20, 78-230 Karlino</t>
  </si>
  <si>
    <t>ul. Szymanowskiego 6, 78-230 Karlino</t>
  </si>
  <si>
    <t>ul. Szymanowskiego 8, 78-230 Karlino</t>
  </si>
  <si>
    <t>ul. Białogardzka 5, 78-230 Karlino</t>
  </si>
  <si>
    <t>ul. Białogardzka 16, 78-230 Karlino</t>
  </si>
  <si>
    <t>ul. Szczecińska 2, 78-230 Karlino</t>
  </si>
  <si>
    <t>ul. Szczecińska 22, 78-230 Karlino</t>
  </si>
  <si>
    <t>ul. Okrzei 1, 78-230 Karlino</t>
  </si>
  <si>
    <t>ul. M. Konopnickiej 11, 78-230 Karlino</t>
  </si>
  <si>
    <t>ul. M. Konopnickiej 30, 78-230 Karlino</t>
  </si>
  <si>
    <t>ul. Waryńskiego 5, 78-230 Karlino</t>
  </si>
  <si>
    <t>ul. Spichrzowa 1, 78-230 Karlino</t>
  </si>
  <si>
    <t>Krukowo 14, 78-230 Karlino</t>
  </si>
  <si>
    <t>Ubysławice 20, 78-230 Karlino</t>
  </si>
  <si>
    <t>Lubiechowo 34, 78-230 Karlino</t>
  </si>
  <si>
    <t>Karlinko 1, 78-230 Karlino</t>
  </si>
  <si>
    <t>Zwartowo 11, 78-230 Karlino</t>
  </si>
  <si>
    <t>Gościnko 22, 78-230 Karlino</t>
  </si>
  <si>
    <t>Garnki 9, 78-230 Karlino</t>
  </si>
  <si>
    <t>ul. Koszalińska 79, 78-230 Karlino</t>
  </si>
  <si>
    <t>ul. Koszalińska 93, 78-230 Karlino</t>
  </si>
  <si>
    <t>Plac Jana Pawła II 21, 78-230 Karlino</t>
  </si>
  <si>
    <t>ul. Szczecińska 6</t>
  </si>
  <si>
    <t>częściowo</t>
  </si>
  <si>
    <t>cegła</t>
  </si>
  <si>
    <t>żelbetowe</t>
  </si>
  <si>
    <t>blacha Lindab, papa</t>
  </si>
  <si>
    <t>O</t>
  </si>
  <si>
    <t>FSCA15M0173148790</t>
  </si>
  <si>
    <t>ZBI E118</t>
  </si>
  <si>
    <t>cegła, pustak</t>
  </si>
  <si>
    <t>płyty żerańskie</t>
  </si>
  <si>
    <t>stropodach- papa zgrzewalna</t>
  </si>
  <si>
    <t>2002 - 2004 - ocieplenie, stolarka, podłogi, pokrycie dachu, tapety z włukan, malowanie, dostawione szatnie, instalacja C.O.</t>
  </si>
  <si>
    <t>Citroen**</t>
  </si>
  <si>
    <t>** właściciel pojazdu Gmina Karlino, Plac Jana Pawła II 6, 78-230 Karlino</t>
  </si>
  <si>
    <t>Żuk**</t>
  </si>
  <si>
    <t>Star**</t>
  </si>
  <si>
    <t>BRAK</t>
  </si>
  <si>
    <t>Isuzu TF**</t>
  </si>
  <si>
    <t>Niewiadów **</t>
  </si>
  <si>
    <t>2013r</t>
  </si>
  <si>
    <t xml:space="preserve">Karścino </t>
  </si>
  <si>
    <t>Zestaw komputerowy Centrum Monitoringu</t>
  </si>
  <si>
    <t xml:space="preserve">Zestaw Macież Monitoring </t>
  </si>
  <si>
    <t>Hala widowisowo- sportowa</t>
  </si>
  <si>
    <t>bloczek wapienno-cementowy</t>
  </si>
  <si>
    <t>stropodach pokryty papą</t>
  </si>
  <si>
    <t>Drukarka Brother</t>
  </si>
  <si>
    <t>ośrodek dzienny dla osób niepełnosprawnych</t>
  </si>
  <si>
    <t>betonowy pokryty papą</t>
  </si>
  <si>
    <t>Wiata drewniana -Goscinko</t>
  </si>
  <si>
    <t>Altanostół- Gościnko</t>
  </si>
  <si>
    <t>Altanostół-Malanowo</t>
  </si>
  <si>
    <t>Malanowo, gm. Karlino</t>
  </si>
  <si>
    <t>Karliński Ośrodek Kultury, ul. Parkowa 1, 78-230 Karlino</t>
  </si>
  <si>
    <t>wykazany przez KOK</t>
  </si>
  <si>
    <t>Zestawy komputerowe- 11szt.</t>
  </si>
  <si>
    <t>Drukarka</t>
  </si>
  <si>
    <t>czujniki i urządzenia alarmowe, hydranty, gaśnice, dozór agencji ochrony całodobowy</t>
  </si>
  <si>
    <t>szkoła</t>
  </si>
  <si>
    <t>dobra</t>
  </si>
  <si>
    <t>bardzo dobra</t>
  </si>
  <si>
    <t>ul. Wojska Polskiego 1, 78-230 Karlino</t>
  </si>
  <si>
    <t>03.05.2015</t>
  </si>
  <si>
    <t>Turbina wiatrowa</t>
  </si>
  <si>
    <t>monitoring (rozbudowa), w tym telewizja dozorowana, 4 czujki, 5 kamer</t>
  </si>
  <si>
    <t>karlino, skrzyżowanie ulic</t>
  </si>
  <si>
    <t>Budynek hydrofornii-Ubysławice</t>
  </si>
  <si>
    <t>kb</t>
  </si>
  <si>
    <t>Krzywopłoty</t>
  </si>
  <si>
    <t>Budynek gospodarczy -Krzywopłoty</t>
  </si>
  <si>
    <t>Budynke KOK, ul. Parkowa</t>
  </si>
  <si>
    <t>ul. Parkowa, Karlino</t>
  </si>
  <si>
    <t>Plac utwardzony pod wiatą w m. Karścino</t>
  </si>
  <si>
    <t>Zestaw komputerowy - nwestycje</t>
  </si>
  <si>
    <t>Zestaw komputerowy- gospodarka odpadami</t>
  </si>
  <si>
    <t>Zestaw komputerowy -informatyk</t>
  </si>
  <si>
    <t>Punkt kamerowy Amfiteatr</t>
  </si>
  <si>
    <t>Punkt kamerowy ul. Kościuszki</t>
  </si>
  <si>
    <t>Punkt kamerowy ul.Koszlińska,Okrzei</t>
  </si>
  <si>
    <t xml:space="preserve">Przedszkole Miejskie im. Kubusia Puchatka wraz ze Żłobkiem </t>
  </si>
  <si>
    <t>Zestaw komputerowy V260MT i-3 2120 8GM 1TB X2000 DVD RW 19 in 1 Win 7pro 6</t>
  </si>
  <si>
    <t>Zestaw komputerowy FSC ESPRIMO P410i33220+ Office 2013PL</t>
  </si>
  <si>
    <t>Zestaw Komputerowy Dell VOSTRO 270MT W7PRi3-3240/500/4gb/HD/3YNBD</t>
  </si>
  <si>
    <t>ZSZ003090319</t>
  </si>
  <si>
    <t>7. Przedszkole Miejskie im.Kubusia Puchatka wraz ze Żłobkiem</t>
  </si>
  <si>
    <t>7. Przedszkole Miejskie im. Kubusia Puchatka wraz ze Żłobkiem</t>
  </si>
  <si>
    <t>Przedszkole Miejskie im. Kubusia Puchatka wraz ze Żłobkiem</t>
  </si>
  <si>
    <t>4. Przedszkole Miejskie im. Kubusia Puchatka</t>
  </si>
  <si>
    <t>Zarząd Obiektów sportowych, Turystycznych i Rekreacyjnych Sp. z o.o.</t>
  </si>
  <si>
    <t>T736</t>
  </si>
  <si>
    <t>przyczepa ciężarowa rolnicza</t>
  </si>
  <si>
    <t>X</t>
  </si>
  <si>
    <t>brak</t>
  </si>
  <si>
    <t>736211400131</t>
  </si>
  <si>
    <t>ZBI17PV</t>
  </si>
  <si>
    <t>Wiata  przystankowa Lubiechowo</t>
  </si>
  <si>
    <t>Budynek gospodarczy - Lubiechowo</t>
  </si>
  <si>
    <t>Kanalizacja teletechniczna KSSE</t>
  </si>
  <si>
    <t>Budynek gospodarczy - Kozia Góra</t>
  </si>
  <si>
    <t xml:space="preserve">Boisko poliuretanowe w Karwinie </t>
  </si>
  <si>
    <t>Strefa KSSE</t>
  </si>
  <si>
    <t>Zestaw komputerowy - podatki</t>
  </si>
  <si>
    <t>Zestaw komputerowy - sekretarz</t>
  </si>
  <si>
    <t>Zestaw komputerowy - sekretariat</t>
  </si>
  <si>
    <t>Zestaw komputerowy - kasa</t>
  </si>
  <si>
    <t>Zestaw komputerowy - hala</t>
  </si>
  <si>
    <t>Tablica multimedialna - hala</t>
  </si>
  <si>
    <t>Laptop z drukarką-hala</t>
  </si>
  <si>
    <t>Place + pojemniki</t>
  </si>
  <si>
    <t>Siłownia zewnętrzna</t>
  </si>
  <si>
    <t>Park w Karlinie</t>
  </si>
  <si>
    <t>Tablice inforamcyjne wzdłuż ścieżki rowerowej</t>
  </si>
  <si>
    <t>Plac Zabaw Radosna Szkoła z nawierzchnią bezpieczną</t>
  </si>
  <si>
    <t>Boisko Trawiaste + 2 bramki</t>
  </si>
  <si>
    <t>Piłkochwyt przy boisku trawistym</t>
  </si>
  <si>
    <t>Plac Zabaw Małego Przedszkola</t>
  </si>
  <si>
    <t>Latarnie na terenie szkoły 6 szt,</t>
  </si>
  <si>
    <t>teren Gminy Karlino</t>
  </si>
  <si>
    <t>Altanostół-Kozia Góra- 3szt.</t>
  </si>
  <si>
    <t>Kozia Góra, gm. karlino</t>
  </si>
  <si>
    <t>Telewizor Panasonik-TXL50BL6E-Lubiechowo</t>
  </si>
  <si>
    <t>Telewizor Philips 46PFL4208H - Karwin</t>
  </si>
  <si>
    <t>Microsoft Xbox 360 250 - komplet - Karwin</t>
  </si>
  <si>
    <t>telewizor Sharp LED LC- 50LE/760E FHD -Malanowo</t>
  </si>
  <si>
    <t>konsola- XBOX + gry - Ubysławice</t>
  </si>
  <si>
    <t>Sprzęt nagłąsniający - Ubysławice</t>
  </si>
  <si>
    <t>Telewizor SONY - Garnki</t>
  </si>
  <si>
    <t>Konsola+ gry - komplet - Garnki</t>
  </si>
  <si>
    <t xml:space="preserve">Sprzęt nagłąśniający - Malanowo </t>
  </si>
  <si>
    <t>sprzęt nagłasniający  - Krukowo</t>
  </si>
  <si>
    <t>Sprzęt nagłaśniający - Domacyno</t>
  </si>
  <si>
    <t>POWERMikser RH SOUND M-750P (świetlica Daszewo)</t>
  </si>
  <si>
    <t>Zestaw bezprzewodowy PH Sound BM 559b- Daszewo</t>
  </si>
  <si>
    <t>Powermixer PH Sound M-45OP- Daszewo</t>
  </si>
  <si>
    <t>Efekt LED Flash Fire Ball - Daszewo</t>
  </si>
  <si>
    <t>Mikrofon Voice Kraft V-840</t>
  </si>
  <si>
    <t>Aparat cyfrowy Sony - Garnki</t>
  </si>
  <si>
    <t xml:space="preserve">Mikrofon RODE Nf5Pair - 2 szt </t>
  </si>
  <si>
    <t>Boisko poliureranowe wraz z urządzeniami i wyposażeniem sportowym, ogrodzeniem, nawierzchnią z kostki polbruk wokół boiska</t>
  </si>
  <si>
    <t>Telewizor Samsung</t>
  </si>
  <si>
    <t>Zestaw komputerowy</t>
  </si>
  <si>
    <t>termomodernizacja 2012 r. nakłady finansowe 2 414 336,52</t>
  </si>
  <si>
    <t>Laptop Samsung szt. 7</t>
  </si>
  <si>
    <t>System  fotowoltaiczny na dachu budynku - Biblioteka Publiczna w Karlinie</t>
  </si>
  <si>
    <t>System  fotowoltaiczny na dachu budynku - Przedszkole Miejskie w Karlinie</t>
  </si>
  <si>
    <t>System  fotowoltaiczny na dachu budynku - Szkoła Podstawowa w Karlinie</t>
  </si>
  <si>
    <t>System  fotowoltaiczny na dachu budynku - Zakładu Oświaty w Karlinie</t>
  </si>
  <si>
    <t>System  fotowoltaiczny na dachu budynku - Hali Sportowej ul. Kościuszki 30</t>
  </si>
  <si>
    <t>Karlino, ul. Traugutta 2</t>
  </si>
  <si>
    <t>Karlino, ul. Szymanowskiego</t>
  </si>
  <si>
    <t>Karlino, ul. Kościuszki 30</t>
  </si>
  <si>
    <t>Siłownia zewnętrza</t>
  </si>
  <si>
    <t>mała architektura Karścino</t>
  </si>
  <si>
    <t>Karścino dz. Nr 143/4 i 143/8</t>
  </si>
  <si>
    <t>Kanalizacja techniczna  prze ul. Konopnickiej</t>
  </si>
  <si>
    <t>Fontanna przy ul. Konopnickiej</t>
  </si>
  <si>
    <t xml:space="preserve">Karlino, ul. Konopnickiej </t>
  </si>
  <si>
    <t xml:space="preserve">Budynek magazynowo -szatniowy przy boisku w Karścinie </t>
  </si>
  <si>
    <t>Place + pojemniki do selektywnej zbiórki odpadów</t>
  </si>
  <si>
    <t>ścieżka edukacyjna na zrekultywowanym  składowisku odpadów komunalnych w Krzywopłotach</t>
  </si>
  <si>
    <t>zbiornik ppoż obręb Karścino dz. Nr 60</t>
  </si>
  <si>
    <t>Wiata rowerowa przy ul. Konopnickiej</t>
  </si>
  <si>
    <t>Wiata przystankowa  przy ul. Konopnickiej</t>
  </si>
  <si>
    <t>Toaleta publiczna przy ul. Konopnickiej</t>
  </si>
  <si>
    <t>Wiata przystankowa przy ul. 4 Marca</t>
  </si>
  <si>
    <t>Teren Gminy Karlino</t>
  </si>
  <si>
    <t>Karlino, ul. Konopnickiej</t>
  </si>
  <si>
    <t>Karlino, ul. 4 Marca</t>
  </si>
  <si>
    <t>Wiata przystankowa w Krzywopłotach</t>
  </si>
  <si>
    <t>Wiata przystankowaw Karlinku</t>
  </si>
  <si>
    <t>Wiata stadionowa  na boisku trawiastym w Karścinie</t>
  </si>
  <si>
    <t>Wiata przystankowa w Karwinie</t>
  </si>
  <si>
    <t>Plac zabaw  ul. Konopnickiej</t>
  </si>
  <si>
    <t>Ogrodzenie placu zabaw  Kolonia Daszewo</t>
  </si>
  <si>
    <t>Plac zabaw Karścino</t>
  </si>
  <si>
    <t xml:space="preserve">miniatura spichlerza  ul. Konopnicka </t>
  </si>
  <si>
    <t>Karlinko</t>
  </si>
  <si>
    <t>Karlino. Ul. Konopnickiej</t>
  </si>
  <si>
    <t>Kolonia Daszewo</t>
  </si>
  <si>
    <t>Karlinop, ul. Konopnicka</t>
  </si>
  <si>
    <t>Komputer GPIOS - kierownik</t>
  </si>
  <si>
    <t>Komputer - Aleksiuk</t>
  </si>
  <si>
    <t>Serwer  Straż Miejska</t>
  </si>
  <si>
    <t xml:space="preserve">Monitoring wizyjny ul. Konopnickiej </t>
  </si>
  <si>
    <t>Metal-Fach**</t>
  </si>
  <si>
    <t>Avant Tecno Oy**</t>
  </si>
  <si>
    <t>John Deere</t>
  </si>
  <si>
    <t>X155R</t>
  </si>
  <si>
    <t>kosiarka samojezdna</t>
  </si>
  <si>
    <t>solary  zainstalowane na dachu budnku</t>
  </si>
  <si>
    <t>Boisko o nawierzchni poliureranowej wraz z wyposażeniem w postaci siedzisk sportowych, piłkochwytów, sprzętu sportowego (bramki do piłki nożnej, bramki do piłki ręcznej, sprzęt do siatkówki, zestaw do koszykówki)</t>
  </si>
  <si>
    <t>Daszewo, 78-230 Karlino</t>
  </si>
  <si>
    <t>Zestaw komputerowy-52 szt.</t>
  </si>
  <si>
    <t>budowle (budynek gospodarczy, boisko szkolne, plac zabaw, latarnie oświetleniowe, ogrodzenie, nawierzchnia z polbruku)</t>
  </si>
  <si>
    <t>Zestaw komputerowy - inwestycje</t>
  </si>
  <si>
    <t>Tabela nr 5</t>
  </si>
  <si>
    <t>maszyna samobieżna- ładowarka kompaktowa wraz  z wyposażeniem specjalnym</t>
  </si>
  <si>
    <t>Wyposażenie specjalne</t>
  </si>
  <si>
    <t>rozsiewacz do piasku; szczotka obrotowa ze zbiornikiem zraszaniem i szczotką; odśnieżacz wirnikowy odrzytowy dwustopniowy; pług odśnieżny; kosiarka bocza na wysięgniku  bijakowa; kosiarka rotacyjna do trawy; łyżka; przyczepa rolnicza jednoosiowa</t>
  </si>
  <si>
    <t>06.07.2012</t>
  </si>
  <si>
    <t>System Fotowoltaiczny na dachu budynku Świetlicy wiejskiej w Miejscowości Gościnko</t>
  </si>
  <si>
    <t>System Fotowoltaiczny na dachu budynku Świetlicy wiejskiej w Miejscowości Kowańcz</t>
  </si>
  <si>
    <t>System Fotowoltaiczny na dachu budynku Świetlicy wiejskiej w Miejscowości Lubiechowo</t>
  </si>
  <si>
    <t>System Fotowoltaiczny na dachu budynku Świetlicy wiejskiej w Miejscowości Malonowo</t>
  </si>
  <si>
    <t>System Fotowoltaiczny na dachu budynku Świetlicy wiejskiej w Miejscowości Mierzyn</t>
  </si>
  <si>
    <t>System Fotowoltaiczny na dachu budynku Świetlicy wiejskiej w Miejscowości Daszewo</t>
  </si>
  <si>
    <t>System Fotowoltaiczny na dachu budynku Świetlicy wiejskiej w Miejscowości Domacyno</t>
  </si>
  <si>
    <t>System Fotowoltaiczny na dachu budynku Świetlicy wiejskiej w Miejscowości Zwartowo</t>
  </si>
  <si>
    <t>System Fotowoltaiczny na dachu budynku Świetlicy wiejskiej w Miejscowości Kozia Góra</t>
  </si>
  <si>
    <t>System Fotowoltaiczny na dachu budynku Świetlicy wiejskiej w Miejscowości Syrkowice</t>
  </si>
  <si>
    <t>System fotowoltaiczny na dachu budynku Szkoły Podstawowej w M. Karścino</t>
  </si>
  <si>
    <t>System fotowoltaiczny na dachu budynku świetlicy wiejskiej w miejscowości Daszewo</t>
  </si>
  <si>
    <t xml:space="preserve">Komputer NTT Business WA800W </t>
  </si>
  <si>
    <t>urządzenie wielofunkcyjne</t>
  </si>
  <si>
    <t xml:space="preserve">zasilacz awaryjny </t>
  </si>
  <si>
    <t>Urządzenie wielofunkcyjne</t>
  </si>
  <si>
    <t>6832Z</t>
  </si>
  <si>
    <t>zarządzanie nieruchomościami</t>
  </si>
  <si>
    <t>Zestaw komputerowy dell vostro 3900MT W 78.1P i3-4170/500/4/int/DVD</t>
  </si>
  <si>
    <t xml:space="preserve">Zestaw komputerowy Syrkowice </t>
  </si>
  <si>
    <t>Odtwarzacz CD/Mp3</t>
  </si>
  <si>
    <t>Drukarka kodów kreskowych</t>
  </si>
  <si>
    <t>Drukarka Epson TM-T88m V</t>
  </si>
  <si>
    <t>Odtwarzacz MP3</t>
  </si>
  <si>
    <t>zestaw nagłośnieniowy -Mierzyn</t>
  </si>
  <si>
    <t>Kolumna aktywna 12-Alto TS 212-2 szt.</t>
  </si>
  <si>
    <t>Kolumna aktywna 15-Alto TS 215-2szt</t>
  </si>
  <si>
    <t>Kolumna sub-basowa 18- Alto TS 218-2 szt/</t>
  </si>
  <si>
    <t>4 mikrofony bezprzewodowe w walizce - biblioteka</t>
  </si>
  <si>
    <t>Przenośny system nagłośnieniowy- biblioteka</t>
  </si>
  <si>
    <t>Mikrofon BLX SHURE-2 kpl</t>
  </si>
  <si>
    <t xml:space="preserve">Aparat Olimpus Stylus </t>
  </si>
  <si>
    <t>AltanoStół Syrkowice</t>
  </si>
  <si>
    <t>kB</t>
  </si>
  <si>
    <t xml:space="preserve">Brak </t>
  </si>
  <si>
    <t xml:space="preserve"> byłoSystem fotowoltaiczny na dachu budynku świetlicy wiejskiej w M. Karwin</t>
  </si>
  <si>
    <t>Wiata przystankowa w Podczernino</t>
  </si>
  <si>
    <t>Podczernino</t>
  </si>
  <si>
    <t>Plac z kostki polbruk na terenie rekreacyjnym Mierzyn</t>
  </si>
  <si>
    <t>Wiata stadionowa  w Karścinie Nr dzial. 139/17</t>
  </si>
  <si>
    <t>instalacja do zasilania na energię elektryczną sołectow Karlinko</t>
  </si>
  <si>
    <t>Siłownia zewnętrza Gościnko Dz. Nr 270</t>
  </si>
  <si>
    <t>Siłownia zewnętrza Kozia Góra dz. 10/33</t>
  </si>
  <si>
    <t>Siłownia zewnętrza Syrkowice dz. 15/28</t>
  </si>
  <si>
    <t>Siłownia zewnętrza z ławkami Krukowo Dz. 15/28</t>
  </si>
  <si>
    <t xml:space="preserve">Siłownia zewnętrza Lubiechowo </t>
  </si>
  <si>
    <t>Tererekreacyjny (plac zabaw i siłownia ) Daszewo</t>
  </si>
  <si>
    <t>Wita przystankowa w Poczerninoprzy drodze wojewódzkiej</t>
  </si>
  <si>
    <t>Poczernino</t>
  </si>
  <si>
    <t>Plac zabaw przy ul. 4 Marca (osiedle TBS)</t>
  </si>
  <si>
    <t>O-wartośc odtworzeniowa okresliona przez Maximus Broker</t>
  </si>
  <si>
    <t>O*- wartosc odtworzniowa określona przez Klienta</t>
  </si>
  <si>
    <t>O*</t>
  </si>
  <si>
    <t>Kotłowania Gazowa wraz z wyposażeniem</t>
  </si>
  <si>
    <t>ul. Koszalińska 5, 78-230 Karlino</t>
  </si>
  <si>
    <t>2012, 2016</t>
  </si>
  <si>
    <t>tablica interaktywna</t>
  </si>
  <si>
    <t>ul. Kosciuszki 1A, 78-230 Karlino</t>
  </si>
  <si>
    <t>monitoring, gasnice</t>
  </si>
  <si>
    <t>cegła ceramiczna pełna i bloczki gazobetonowe</t>
  </si>
  <si>
    <t>płyty żelbetonowe prefabrykowanych kanałowych typu żerań</t>
  </si>
  <si>
    <t>stromy dwuspadowy więźba dachowa drewniana płatfiowo – kleszczowa pokryta dachówką karpiówką</t>
  </si>
  <si>
    <t>2. Miejsko- Gminny Ośrodek Pomocy Społecznej w Karlinie- nie wykazano</t>
  </si>
  <si>
    <t>w tym środki obrotowe</t>
  </si>
  <si>
    <t>Plac Zabaw w Mierzynie</t>
  </si>
  <si>
    <t>telefony LG K 420NM2 LTE- 3 szt.</t>
  </si>
  <si>
    <t>telefon  Apple iPhone 7 128GB, Black, Play- 2 szt.</t>
  </si>
  <si>
    <t>telefonySamsung J320F Galaxy J3-2 szt.</t>
  </si>
  <si>
    <t>bezobsługowa stacja obsługi rowerzystów</t>
  </si>
  <si>
    <t>Centrum monitoringu, ul. Szymanowskiegi 17</t>
  </si>
  <si>
    <t>Punkt kamerowy ul. Chopina (skrzyżowanie Traugutta)</t>
  </si>
  <si>
    <t>Kserokopiarka Toshiba</t>
  </si>
  <si>
    <t>bardzi dobry</t>
  </si>
  <si>
    <t>biblioteka</t>
  </si>
  <si>
    <t>pokryte tynkiem cienkowarstwowym na steropianie</t>
  </si>
  <si>
    <t>stropodach, papa zgrzewallna</t>
  </si>
  <si>
    <t>nie występuje</t>
  </si>
  <si>
    <t>1.009</t>
  </si>
  <si>
    <t>murowane z bloczków gazobetonowych</t>
  </si>
  <si>
    <t>wielopołaciowy drewniany, pokryty dachówką ceramiczną</t>
  </si>
  <si>
    <t>nie wystepuje</t>
  </si>
  <si>
    <t>fundamenty betonowe , ściany - cegła ceramiczna</t>
  </si>
  <si>
    <t>żelbetowa; papa termozgrzewalna</t>
  </si>
  <si>
    <t>z cegły pełnej</t>
  </si>
  <si>
    <t>płyty żelbetonowe</t>
  </si>
  <si>
    <t>stropodach betonowy, papa termozgrzewalna</t>
  </si>
  <si>
    <t>gaz propan-butan z butli gazowej</t>
  </si>
  <si>
    <t>drewniany dwuspadowy, blachodachówka</t>
  </si>
  <si>
    <t>drewniany dwuspadowy, papa termozgrzewalna</t>
  </si>
  <si>
    <t>drewniany, papa na lepiku</t>
  </si>
  <si>
    <t>gaz propan butan z butli gazowej</t>
  </si>
  <si>
    <t>żelbetowy</t>
  </si>
  <si>
    <t>spotkania mieszkańców</t>
  </si>
  <si>
    <t>ceramiczny odcinkowy</t>
  </si>
  <si>
    <t>dwuspadowy, drewniany, dachówka zakładkowa, cementowa</t>
  </si>
  <si>
    <t>dostateczna</t>
  </si>
  <si>
    <t>bloczki gazobetonowe</t>
  </si>
  <si>
    <t>konstrukcja drewniana, bkachodachówka</t>
  </si>
  <si>
    <t>drewniana; blachodachówka</t>
  </si>
  <si>
    <t>gaz ziemny, dobra</t>
  </si>
  <si>
    <t>beton, porotherm</t>
  </si>
  <si>
    <t>porotherm</t>
  </si>
  <si>
    <t>drewniana; blachodachówkana starym papa</t>
  </si>
  <si>
    <t>stary - dobry, nowy - bardzo dobry</t>
  </si>
  <si>
    <t>dach stromy drewniany, blachodachówka</t>
  </si>
  <si>
    <t>cegła pełna czerwona</t>
  </si>
  <si>
    <t>drewniane</t>
  </si>
  <si>
    <t>drewniana, pokryta dachówką zakładkową</t>
  </si>
  <si>
    <t>dostateczny</t>
  </si>
  <si>
    <t>Mikser z proces. Efektów Alto ZMX 122- Karwin</t>
  </si>
  <si>
    <t>kolumna aktywna 15-Alto TS 215 - 2 szt -Karwin</t>
  </si>
  <si>
    <t>zestaw nagłośnieniowy -PORT15VHF-BT-Karwin</t>
  </si>
  <si>
    <t>Karsect WR-25D/HT-25-system dwukanałowy-Karwin</t>
  </si>
  <si>
    <t>Konsola XBOXONE+Kinekt+3 gry - Domacyno</t>
  </si>
  <si>
    <t>Konsola SONY PS4 + gra Project cars - Lubiechowo</t>
  </si>
  <si>
    <t>Aparat cyfrowy Olympus SP-100EE - Lubiechowo</t>
  </si>
  <si>
    <t>Świetlica w Karścinie; 78-230 Karlino</t>
  </si>
  <si>
    <t xml:space="preserve">gaśnice , hydrant, </t>
  </si>
  <si>
    <t>Świetlica w Karwinie; 78-230 Karlino</t>
  </si>
  <si>
    <t>Tablica interaktywna wraz z wyposażeniem</t>
  </si>
  <si>
    <t>4. Warsztaty Terapii Zajęciowej "Iskierka" w Karlinie- BRAK</t>
  </si>
  <si>
    <t>monitor interaktywny i tablica interaktywna z projektorem</t>
  </si>
  <si>
    <t>System fotowoltaiczyn na dachu budynku Przedszkola w Karlinie</t>
  </si>
  <si>
    <t>System fotowoltaiczyn na dachu hali sportowej ul. Kosciuszki 30 w Karlinie</t>
  </si>
  <si>
    <t>Drogi na terenie cmentarza komunalnego w Karlinie</t>
  </si>
  <si>
    <t>kanalizacja deszczowa w drodze ośiedlowej oraz ul. Moniuszki</t>
  </si>
  <si>
    <t>Altanostół drewniany Ubysławice</t>
  </si>
  <si>
    <t>Altanostół drewniany z dachem dwuspadowym Ubysławice</t>
  </si>
  <si>
    <t>Ogrodzenie terenu rekreacyjnego Garnki</t>
  </si>
  <si>
    <t>Ogrodzenie bioska  dz. Nr 10/33 Kozia Góra</t>
  </si>
  <si>
    <t>Oświetlenie płytu gównej boiska na stadionie miejskim w Karlinie</t>
  </si>
  <si>
    <t>Teren rekreacyjny dz. Nr 106 Daszewo</t>
  </si>
  <si>
    <t>siłownia zewnętrzna  na działce nr 34 Karścino</t>
  </si>
  <si>
    <t>siłownia zewnętrzna  na działce nr 24/18 Syrkowice</t>
  </si>
  <si>
    <t>Droga osiedlowa na działce nt 20000 obreb 003 Karlino</t>
  </si>
  <si>
    <t>instalacja energetyczno-oswietleniowa Karścino (plac zabaw)</t>
  </si>
  <si>
    <t>Zestaw komputrowy Centrum Monitoringu-Straż Miejska</t>
  </si>
  <si>
    <t>Lokalizacja: na Plac Jana Pawła II w Karlinie</t>
  </si>
  <si>
    <t>Lokalizacja: Plac Jana Pawła II Karlino - budynek Urzędu Miejskiego</t>
  </si>
  <si>
    <t>Budynek mieszkalny</t>
  </si>
  <si>
    <t>murowane</t>
  </si>
  <si>
    <t>blachodachówka</t>
  </si>
  <si>
    <t>sprawna</t>
  </si>
  <si>
    <t>b. dobra</t>
  </si>
  <si>
    <t>dachówka zakładkowa</t>
  </si>
  <si>
    <t xml:space="preserve">dachówka cer. zakład. </t>
  </si>
  <si>
    <t>zły</t>
  </si>
  <si>
    <t>dachówka cementowa</t>
  </si>
  <si>
    <t>papa na lepiku</t>
  </si>
  <si>
    <t>dostateczny/ dobry</t>
  </si>
  <si>
    <t>mur pruski</t>
  </si>
  <si>
    <t>papa/ dachówka cem</t>
  </si>
  <si>
    <t>papa termozgrzewalna</t>
  </si>
  <si>
    <t>dach zakładkowy/papa</t>
  </si>
  <si>
    <t>dachowka zakładkowa</t>
  </si>
  <si>
    <t>dostateczbny</t>
  </si>
  <si>
    <t>płyty eternitowe</t>
  </si>
  <si>
    <t>Kowańcz 37, 78-230 Karlino</t>
  </si>
  <si>
    <t>eternit falisty</t>
  </si>
  <si>
    <t xml:space="preserve">dachówka cementowa </t>
  </si>
  <si>
    <t>ul.Żwirki 6, 78-230 Karlino</t>
  </si>
  <si>
    <t>garaż</t>
  </si>
  <si>
    <t>WR</t>
  </si>
  <si>
    <t>Zestaw komputerowy es primo</t>
  </si>
  <si>
    <t>Gmina Kralino (początku ścieżki rowerowej przy amfiteatrze w Karlinie)</t>
  </si>
  <si>
    <t>Gmina Karlino (przy nowej hali)</t>
  </si>
  <si>
    <t>AGT Agromechanika (SI)</t>
  </si>
  <si>
    <t>ZBIC252</t>
  </si>
  <si>
    <t>AGT835</t>
  </si>
  <si>
    <t>0905003</t>
  </si>
  <si>
    <t>ciągnik rolniczy</t>
  </si>
  <si>
    <t>Tabela nr 6- Szkodowość</t>
  </si>
  <si>
    <t>Ryzyko</t>
  </si>
  <si>
    <t>Wypłata</t>
  </si>
  <si>
    <t>Ubezpieczenie mienia od kradzieży z włamaniem i rabunku- kradzież zwykła</t>
  </si>
  <si>
    <t>Ubezpieczenie mienia od ognia i innych zdarzeń losowych- OGIEŃ</t>
  </si>
  <si>
    <t>Ubezpieczenie mienia od ognia i innych zdarzeń losowych- UDERZENIE POJAZDU</t>
  </si>
  <si>
    <t>Ubezpieczenie NNW OSP</t>
  </si>
  <si>
    <t>Ubezpieczenie szyb od stłuczenia</t>
  </si>
  <si>
    <t>Ubezpieczenie mienia od ognia i innych zdarzeń losowych- HURAGAN</t>
  </si>
  <si>
    <t>Ubezpieczenie mienia od ognia i innych zdarzeń losowych- DEWASTACJA</t>
  </si>
  <si>
    <t>Ubezpieczenie mienai od ognia i innych zdarzeń losowych</t>
  </si>
  <si>
    <t>Ubezpieczenie odpowiedzialności cywilnej-zalanie</t>
  </si>
  <si>
    <t>Ubezpieczenie mienia od ognia i innych zdarzeń losowych- DESZCZ NAWALNY</t>
  </si>
  <si>
    <t>Ubezpieczenie mienia od ognia i innych zdarzeń losowych- PRZEPIĘCIE</t>
  </si>
  <si>
    <t>Ubezpieczenie mienia od ognia i innych zdarzeń losowych- Deszcz Nawalny</t>
  </si>
  <si>
    <t>Ubezpieczenie mienia od ognia i innych zdarzeń losowych- Huragan</t>
  </si>
  <si>
    <t>Ubezpieczenie mienia od ognia i innych zdarzeń losowych- Przepięcie</t>
  </si>
  <si>
    <t>Ubezpieczenie mienia od ognia i innych zdarzeń losowych- Zalanie</t>
  </si>
  <si>
    <t>Rezerwy</t>
  </si>
  <si>
    <t>liczba szkód</t>
  </si>
  <si>
    <t>Ubezpieczenie mienia od ognia i innych zdarzeń losowych- zalanie</t>
  </si>
  <si>
    <r>
      <t xml:space="preserve">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</t>
    </r>
  </si>
  <si>
    <t>Muzeum- Ul. Szymanowskiego 17, Karlino</t>
  </si>
  <si>
    <t>System fotowoltaiczny na dachu budynku warsztatu terapii zajęciowej w M. Karlino</t>
  </si>
  <si>
    <t>Tabela nr 7</t>
  </si>
  <si>
    <t>01.01.2019 01.01.2020</t>
  </si>
  <si>
    <t>31.12.2019 31.12.2020</t>
  </si>
  <si>
    <t>07.07.2019 07.07.2020</t>
  </si>
  <si>
    <t>01.07.2019 01.07.2020</t>
  </si>
  <si>
    <t>24.06.2019 24.06.2020</t>
  </si>
  <si>
    <t>13.12.2019 13.12.2020</t>
  </si>
  <si>
    <t>08.07.2018 08.07.2019</t>
  </si>
  <si>
    <t>02.07.2018 02.07.2019</t>
  </si>
  <si>
    <t>25.06.2018 25.06.2019</t>
  </si>
  <si>
    <t>14.12.2018 14.12.2019</t>
  </si>
  <si>
    <t>06.05.2018 06.05.2019</t>
  </si>
  <si>
    <t>06.07.2018 06.07.2019</t>
  </si>
  <si>
    <t>08.01.2019 08.01.2020</t>
  </si>
  <si>
    <t>08.04.2018 08.04.2019</t>
  </si>
  <si>
    <t>09.03.2018 09.03.2019</t>
  </si>
  <si>
    <t>10.03.2018 10.03.2019</t>
  </si>
  <si>
    <t>09.03.2019 09.03.2020</t>
  </si>
  <si>
    <t>05.05.2019 05.05.2020</t>
  </si>
  <si>
    <t>05.07.2019 05.07.2020</t>
  </si>
  <si>
    <t>07.01.2020 07.01.2021</t>
  </si>
  <si>
    <t>07.04.2019 07.04.2020</t>
  </si>
  <si>
    <t>08.03.2019 08.03.2020</t>
  </si>
  <si>
    <t>02.04.2018 02.04.2019</t>
  </si>
  <si>
    <t>01.04.2019 01.04.2020</t>
  </si>
  <si>
    <t>19.11.2018 19.11.2019</t>
  </si>
  <si>
    <t>18.11.2019 18.11.2020</t>
  </si>
  <si>
    <t>20.02.2018 20.02.2019</t>
  </si>
  <si>
    <t>29.11.2018 29.11.2019</t>
  </si>
  <si>
    <t>19.02.2019 19.02.2020</t>
  </si>
  <si>
    <t>28.11.2019 28.11.2020</t>
  </si>
  <si>
    <t>Zakład Gospodarki Komunalnej</t>
  </si>
  <si>
    <t>368803082</t>
  </si>
  <si>
    <t>12. Zakład Gospodarki Komunalnej</t>
  </si>
  <si>
    <t>2. Zakład Gospodarki Komunalnej</t>
  </si>
  <si>
    <t>5. Zakład Gospodarki Komunalnej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</si>
</sst>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0.000"/>
    <numFmt numFmtId="184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8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0" fillId="0" borderId="0" xfId="0" applyNumberForma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44" fontId="56" fillId="0" borderId="0" xfId="0" applyNumberFormat="1" applyFont="1" applyAlignment="1">
      <alignment horizontal="center" vertical="center" wrapText="1"/>
    </xf>
    <xf numFmtId="168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168" fontId="0" fillId="0" borderId="0" xfId="0" applyNumberFormat="1" applyFont="1" applyAlignment="1">
      <alignment horizontal="left" vertical="center" wrapText="1"/>
    </xf>
    <xf numFmtId="0" fontId="56" fillId="0" borderId="0" xfId="0" applyNumberFormat="1" applyFont="1" applyAlignment="1">
      <alignment vertical="center" wrapText="1"/>
    </xf>
    <xf numFmtId="0" fontId="56" fillId="0" borderId="0" xfId="0" applyNumberFormat="1" applyFont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4" fontId="0" fillId="0" borderId="15" xfId="62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4" fontId="0" fillId="0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8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4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4" fontId="1" fillId="0" borderId="2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44" fontId="0" fillId="0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26" xfId="0" applyNumberFormat="1" applyFont="1" applyFill="1" applyBorder="1" applyAlignment="1">
      <alignment horizontal="center" vertical="center" wrapText="1"/>
    </xf>
    <xf numFmtId="44" fontId="1" fillId="0" borderId="27" xfId="0" applyNumberFormat="1" applyFont="1" applyFill="1" applyBorder="1" applyAlignment="1">
      <alignment horizontal="center" vertical="center" wrapText="1"/>
    </xf>
    <xf numFmtId="44" fontId="0" fillId="0" borderId="18" xfId="62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4" fontId="0" fillId="0" borderId="21" xfId="62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170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44" fontId="0" fillId="0" borderId="2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4" fontId="0" fillId="0" borderId="27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53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168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44" fontId="0" fillId="0" borderId="19" xfId="62" applyFont="1" applyFill="1" applyBorder="1" applyAlignment="1">
      <alignment horizontal="right" vertical="center" wrapText="1"/>
    </xf>
    <xf numFmtId="44" fontId="0" fillId="0" borderId="15" xfId="62" applyFont="1" applyFill="1" applyBorder="1" applyAlignment="1">
      <alignment horizontal="center" vertical="center" wrapText="1"/>
    </xf>
    <xf numFmtId="0" fontId="0" fillId="0" borderId="14" xfId="53" applyFont="1" applyFill="1" applyBorder="1">
      <alignment/>
      <protection/>
    </xf>
    <xf numFmtId="168" fontId="0" fillId="0" borderId="10" xfId="0" applyNumberFormat="1" applyFont="1" applyFill="1" applyBorder="1" applyAlignment="1">
      <alignment horizontal="center" vertical="center" wrapText="1"/>
    </xf>
    <xf numFmtId="44" fontId="0" fillId="0" borderId="15" xfId="62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1" xfId="53" applyFont="1" applyFill="1" applyBorder="1" applyAlignment="1">
      <alignment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44" fontId="0" fillId="0" borderId="22" xfId="62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4" fontId="0" fillId="0" borderId="26" xfId="62" applyFont="1" applyFill="1" applyBorder="1" applyAlignment="1">
      <alignment horizontal="right" vertical="center" wrapText="1"/>
    </xf>
    <xf numFmtId="44" fontId="0" fillId="0" borderId="0" xfId="62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4" fontId="0" fillId="0" borderId="14" xfId="62" applyNumberFormat="1" applyFont="1" applyFill="1" applyBorder="1" applyAlignment="1">
      <alignment horizontal="center" vertical="center" wrapText="1"/>
    </xf>
    <xf numFmtId="44" fontId="0" fillId="0" borderId="10" xfId="62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68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44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4" fontId="0" fillId="0" borderId="24" xfId="62" applyFont="1" applyFill="1" applyBorder="1" applyAlignment="1">
      <alignment horizontal="center" vertical="center" wrapText="1"/>
    </xf>
    <xf numFmtId="168" fontId="0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44" fontId="0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4" fontId="0" fillId="0" borderId="18" xfId="0" applyNumberFormat="1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44" fontId="0" fillId="0" borderId="14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4" fontId="1" fillId="0" borderId="30" xfId="0" applyNumberFormat="1" applyFont="1" applyFill="1" applyBorder="1" applyAlignment="1">
      <alignment horizontal="left" vertical="center" wrapText="1"/>
    </xf>
    <xf numFmtId="44" fontId="1" fillId="0" borderId="36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0" fillId="33" borderId="33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quotePrefix="1">
      <alignment horizontal="center" vertical="center" wrapText="1"/>
    </xf>
    <xf numFmtId="44" fontId="0" fillId="0" borderId="18" xfId="62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44" fontId="0" fillId="0" borderId="14" xfId="62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44" fontId="0" fillId="0" borderId="14" xfId="62" applyFont="1" applyFill="1" applyBorder="1" applyAlignment="1">
      <alignment horizontal="center" vertical="center" wrapText="1"/>
    </xf>
    <xf numFmtId="44" fontId="0" fillId="0" borderId="14" xfId="62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68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>
      <alignment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168" fontId="1" fillId="0" borderId="36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4" fontId="0" fillId="0" borderId="0" xfId="62" applyFont="1" applyAlignment="1">
      <alignment vertical="center" wrapText="1"/>
    </xf>
    <xf numFmtId="44" fontId="0" fillId="0" borderId="19" xfId="62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14" fontId="1" fillId="0" borderId="18" xfId="0" applyNumberFormat="1" applyFont="1" applyFill="1" applyBorder="1" applyAlignment="1">
      <alignment horizontal="center" vertical="center" wrapText="1"/>
    </xf>
    <xf numFmtId="44" fontId="0" fillId="0" borderId="18" xfId="6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62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170" fontId="0" fillId="0" borderId="18" xfId="0" applyNumberFormat="1" applyFont="1" applyFill="1" applyBorder="1" applyAlignment="1">
      <alignment horizontal="center" vertical="center" wrapText="1"/>
    </xf>
    <xf numFmtId="44" fontId="1" fillId="34" borderId="27" xfId="0" applyNumberFormat="1" applyFont="1" applyFill="1" applyBorder="1" applyAlignment="1">
      <alignment horizontal="center" vertical="center" wrapText="1"/>
    </xf>
    <xf numFmtId="44" fontId="1" fillId="34" borderId="19" xfId="62" applyFont="1" applyFill="1" applyBorder="1" applyAlignment="1">
      <alignment horizontal="right" vertical="center" wrapText="1"/>
    </xf>
    <xf numFmtId="168" fontId="1" fillId="34" borderId="15" xfId="62" applyNumberFormat="1" applyFont="1" applyFill="1" applyBorder="1" applyAlignment="1">
      <alignment horizontal="right" vertical="center" wrapText="1"/>
    </xf>
    <xf numFmtId="44" fontId="0" fillId="0" borderId="26" xfId="62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right" vertical="center" wrapText="1"/>
    </xf>
    <xf numFmtId="168" fontId="1" fillId="0" borderId="24" xfId="0" applyNumberFormat="1" applyFont="1" applyFill="1" applyBorder="1" applyAlignment="1">
      <alignment horizontal="center" vertical="center" wrapText="1"/>
    </xf>
    <xf numFmtId="44" fontId="1" fillId="0" borderId="41" xfId="62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Fill="1" applyBorder="1">
      <alignment/>
      <protection/>
    </xf>
    <xf numFmtId="44" fontId="0" fillId="0" borderId="10" xfId="68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4" fontId="1" fillId="0" borderId="30" xfId="62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4" fontId="0" fillId="0" borderId="14" xfId="7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7" fillId="8" borderId="33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168" fontId="17" fillId="35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0" fontId="57" fillId="8" borderId="24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vertical="center"/>
    </xf>
    <xf numFmtId="168" fontId="17" fillId="35" borderId="27" xfId="0" applyNumberFormat="1" applyFont="1" applyFill="1" applyBorder="1" applyAlignment="1">
      <alignment horizontal="right" vertical="center"/>
    </xf>
    <xf numFmtId="0" fontId="17" fillId="35" borderId="30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wrapText="1"/>
    </xf>
    <xf numFmtId="168" fontId="17" fillId="35" borderId="18" xfId="0" applyNumberFormat="1" applyFont="1" applyFill="1" applyBorder="1" applyAlignment="1">
      <alignment horizontal="right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168" fontId="17" fillId="35" borderId="14" xfId="0" applyNumberFormat="1" applyFont="1" applyFill="1" applyBorder="1" applyAlignment="1">
      <alignment horizontal="right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168" fontId="17" fillId="35" borderId="10" xfId="0" applyNumberFormat="1" applyFont="1" applyFill="1" applyBorder="1" applyAlignment="1">
      <alignment horizontal="right" vertical="center" wrapText="1"/>
    </xf>
    <xf numFmtId="168" fontId="57" fillId="8" borderId="2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7" fillId="35" borderId="42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44" fontId="18" fillId="0" borderId="19" xfId="62" applyFont="1" applyBorder="1" applyAlignment="1">
      <alignment horizontal="center" vertical="center" wrapText="1"/>
    </xf>
    <xf numFmtId="44" fontId="18" fillId="0" borderId="15" xfId="62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4" fontId="18" fillId="0" borderId="26" xfId="62" applyFont="1" applyBorder="1" applyAlignment="1">
      <alignment horizontal="center" vertical="center" wrapText="1"/>
    </xf>
    <xf numFmtId="44" fontId="18" fillId="0" borderId="19" xfId="62" applyFont="1" applyFill="1" applyBorder="1" applyAlignment="1">
      <alignment horizontal="center" vertical="center" wrapText="1"/>
    </xf>
    <xf numFmtId="168" fontId="18" fillId="0" borderId="19" xfId="0" applyNumberFormat="1" applyFont="1" applyBorder="1" applyAlignment="1">
      <alignment horizontal="right" vertical="center" wrapText="1"/>
    </xf>
    <xf numFmtId="168" fontId="18" fillId="0" borderId="15" xfId="0" applyNumberFormat="1" applyFont="1" applyBorder="1" applyAlignment="1">
      <alignment horizontal="right" vertical="center" wrapText="1"/>
    </xf>
    <xf numFmtId="168" fontId="18" fillId="0" borderId="26" xfId="0" applyNumberFormat="1" applyFont="1" applyBorder="1" applyAlignment="1">
      <alignment horizontal="righ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68" fontId="1" fillId="0" borderId="27" xfId="0" applyNumberFormat="1" applyFont="1" applyFill="1" applyBorder="1" applyAlignment="1">
      <alignment horizontal="right" vertical="center" wrapText="1"/>
    </xf>
    <xf numFmtId="44" fontId="0" fillId="0" borderId="26" xfId="62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53" applyFont="1" applyBorder="1" applyAlignment="1">
      <alignment horizontal="left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21" xfId="53" applyFont="1" applyBorder="1" applyAlignment="1">
      <alignment horizontal="left" vertical="center"/>
      <protection/>
    </xf>
    <xf numFmtId="0" fontId="0" fillId="0" borderId="22" xfId="53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44" fontId="0" fillId="0" borderId="13" xfId="62" applyFont="1" applyFill="1" applyBorder="1" applyAlignment="1">
      <alignment horizontal="left" vertical="center" wrapText="1"/>
    </xf>
    <xf numFmtId="44" fontId="1" fillId="0" borderId="24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4" fontId="1" fillId="34" borderId="26" xfId="62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4" fontId="0" fillId="0" borderId="18" xfId="62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36" borderId="44" xfId="0" applyFont="1" applyFill="1" applyBorder="1" applyAlignment="1">
      <alignment horizontal="left" vertical="center" wrapText="1"/>
    </xf>
    <xf numFmtId="0" fontId="1" fillId="36" borderId="45" xfId="0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left" vertical="center" wrapText="1"/>
    </xf>
    <xf numFmtId="0" fontId="1" fillId="37" borderId="46" xfId="0" applyFont="1" applyFill="1" applyBorder="1" applyAlignment="1">
      <alignment horizontal="left" vertical="center" wrapText="1"/>
    </xf>
    <xf numFmtId="0" fontId="1" fillId="37" borderId="41" xfId="0" applyFont="1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4" fontId="1" fillId="32" borderId="18" xfId="0" applyNumberFormat="1" applyFont="1" applyFill="1" applyBorder="1" applyAlignment="1">
      <alignment horizontal="center" vertical="center" wrapText="1"/>
    </xf>
    <xf numFmtId="44" fontId="1" fillId="32" borderId="10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8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left" vertical="center" wrapText="1"/>
    </xf>
    <xf numFmtId="0" fontId="1" fillId="37" borderId="47" xfId="0" applyFont="1" applyFill="1" applyBorder="1" applyAlignment="1">
      <alignment horizontal="left" vertical="center" wrapText="1"/>
    </xf>
    <xf numFmtId="0" fontId="1" fillId="37" borderId="48" xfId="0" applyFont="1" applyFill="1" applyBorder="1" applyAlignment="1">
      <alignment horizontal="left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4" fontId="0" fillId="0" borderId="55" xfId="0" applyNumberFormat="1" applyFont="1" applyFill="1" applyBorder="1" applyAlignment="1">
      <alignment horizontal="center" vertical="center" wrapText="1"/>
    </xf>
    <xf numFmtId="44" fontId="0" fillId="0" borderId="56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left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left" vertical="center" wrapText="1"/>
    </xf>
    <xf numFmtId="0" fontId="1" fillId="37" borderId="30" xfId="0" applyFont="1" applyFill="1" applyBorder="1" applyAlignment="1">
      <alignment horizontal="left" vertical="center" wrapText="1"/>
    </xf>
    <xf numFmtId="0" fontId="1" fillId="37" borderId="2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left" vertical="center" wrapText="1"/>
    </xf>
    <xf numFmtId="0" fontId="1" fillId="37" borderId="28" xfId="0" applyFont="1" applyFill="1" applyBorder="1" applyAlignment="1">
      <alignment horizontal="left" vertical="center" wrapText="1"/>
    </xf>
    <xf numFmtId="0" fontId="1" fillId="37" borderId="36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left" vertical="center" wrapText="1"/>
    </xf>
    <xf numFmtId="0" fontId="1" fillId="36" borderId="46" xfId="0" applyFont="1" applyFill="1" applyBorder="1" applyAlignment="1">
      <alignment horizontal="left" vertical="center" wrapText="1"/>
    </xf>
    <xf numFmtId="0" fontId="1" fillId="36" borderId="41" xfId="0" applyFont="1" applyFill="1" applyBorder="1" applyAlignment="1">
      <alignment horizontal="left" vertical="center" wrapText="1"/>
    </xf>
    <xf numFmtId="0" fontId="1" fillId="36" borderId="35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 wrapText="1"/>
    </xf>
    <xf numFmtId="0" fontId="1" fillId="36" borderId="3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7" fillId="8" borderId="63" xfId="0" applyFont="1" applyFill="1" applyBorder="1" applyAlignment="1">
      <alignment horizontal="center" vertical="center"/>
    </xf>
    <xf numFmtId="0" fontId="57" fillId="8" borderId="0" xfId="0" applyFont="1" applyFill="1" applyBorder="1" applyAlignment="1">
      <alignment horizontal="center" vertical="center"/>
    </xf>
    <xf numFmtId="0" fontId="57" fillId="8" borderId="64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3" xfId="66"/>
    <cellStyle name="Walutowy 2 4" xfId="67"/>
    <cellStyle name="Walutowy 3" xfId="68"/>
    <cellStyle name="Walutowy 4" xfId="69"/>
    <cellStyle name="Walutowy 5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15" sqref="J15:K15"/>
    </sheetView>
  </sheetViews>
  <sheetFormatPr defaultColWidth="9.140625" defaultRowHeight="12.75"/>
  <cols>
    <col min="1" max="1" width="3.8515625" style="5" bestFit="1" customWidth="1"/>
    <col min="2" max="2" width="37.00390625" style="5" customWidth="1"/>
    <col min="3" max="3" width="34.57421875" style="5" bestFit="1" customWidth="1"/>
    <col min="4" max="4" width="16.8515625" style="4" bestFit="1" customWidth="1"/>
    <col min="5" max="5" width="10.421875" style="4" customWidth="1"/>
    <col min="6" max="6" width="25.28125" style="4" customWidth="1"/>
    <col min="7" max="7" width="13.28125" style="4" bestFit="1" customWidth="1"/>
    <col min="8" max="8" width="15.00390625" style="4" customWidth="1"/>
    <col min="9" max="16384" width="9.140625" style="5" customWidth="1"/>
  </cols>
  <sheetData>
    <row r="1" spans="1:7" ht="12.75">
      <c r="A1" s="312" t="s">
        <v>90</v>
      </c>
      <c r="B1" s="312"/>
      <c r="C1" s="312"/>
      <c r="D1" s="312"/>
      <c r="E1" s="312"/>
      <c r="F1" s="312"/>
      <c r="G1" s="164"/>
    </row>
    <row r="2" ht="13.5" thickBot="1"/>
    <row r="3" spans="1:8" ht="64.5" thickBot="1">
      <c r="A3" s="165" t="s">
        <v>16</v>
      </c>
      <c r="B3" s="166" t="s">
        <v>2</v>
      </c>
      <c r="C3" s="166" t="s">
        <v>143</v>
      </c>
      <c r="D3" s="166" t="s">
        <v>3</v>
      </c>
      <c r="E3" s="166" t="s">
        <v>1</v>
      </c>
      <c r="F3" s="166" t="s">
        <v>35</v>
      </c>
      <c r="G3" s="166" t="s">
        <v>4</v>
      </c>
      <c r="H3" s="279" t="s">
        <v>34</v>
      </c>
    </row>
    <row r="4" spans="1:8" ht="25.5" customHeight="1" thickBot="1">
      <c r="A4" s="167"/>
      <c r="B4" s="168" t="s">
        <v>69</v>
      </c>
      <c r="C4" s="168"/>
      <c r="D4" s="168">
        <v>330920475</v>
      </c>
      <c r="E4" s="168"/>
      <c r="F4" s="168"/>
      <c r="G4" s="169"/>
      <c r="H4" s="280"/>
    </row>
    <row r="5" spans="1:8" s="42" customFormat="1" ht="38.25">
      <c r="A5" s="172">
        <v>1</v>
      </c>
      <c r="B5" s="173" t="s">
        <v>70</v>
      </c>
      <c r="C5" s="173" t="s">
        <v>182</v>
      </c>
      <c r="D5" s="175" t="s">
        <v>71</v>
      </c>
      <c r="E5" s="174" t="s">
        <v>72</v>
      </c>
      <c r="F5" s="143" t="s">
        <v>190</v>
      </c>
      <c r="G5" s="174">
        <v>60</v>
      </c>
      <c r="H5" s="281"/>
    </row>
    <row r="6" spans="1:8" s="42" customFormat="1" ht="39" customHeight="1">
      <c r="A6" s="41">
        <v>2</v>
      </c>
      <c r="B6" s="38" t="s">
        <v>73</v>
      </c>
      <c r="C6" s="38" t="s">
        <v>183</v>
      </c>
      <c r="D6" s="78" t="s">
        <v>74</v>
      </c>
      <c r="E6" s="39" t="s">
        <v>75</v>
      </c>
      <c r="F6" s="39" t="s">
        <v>191</v>
      </c>
      <c r="G6" s="39">
        <v>19</v>
      </c>
      <c r="H6" s="282"/>
    </row>
    <row r="7" spans="1:8" s="42" customFormat="1" ht="25.5" customHeight="1">
      <c r="A7" s="41">
        <v>3</v>
      </c>
      <c r="B7" s="38" t="s">
        <v>76</v>
      </c>
      <c r="C7" s="38" t="s">
        <v>144</v>
      </c>
      <c r="D7" s="39">
        <v>331469309</v>
      </c>
      <c r="E7" s="39" t="s">
        <v>187</v>
      </c>
      <c r="F7" s="66" t="s">
        <v>192</v>
      </c>
      <c r="G7" s="39">
        <v>11</v>
      </c>
      <c r="H7" s="282"/>
    </row>
    <row r="8" spans="1:8" s="42" customFormat="1" ht="41.25" customHeight="1">
      <c r="A8" s="41">
        <v>4</v>
      </c>
      <c r="B8" s="38" t="s">
        <v>77</v>
      </c>
      <c r="C8" s="38" t="s">
        <v>159</v>
      </c>
      <c r="D8" s="39" t="s">
        <v>78</v>
      </c>
      <c r="E8" s="39" t="s">
        <v>512</v>
      </c>
      <c r="F8" s="39" t="s">
        <v>193</v>
      </c>
      <c r="G8" s="39">
        <v>9</v>
      </c>
      <c r="H8" s="282">
        <v>25</v>
      </c>
    </row>
    <row r="9" spans="1:8" s="42" customFormat="1" ht="38.25">
      <c r="A9" s="41">
        <v>5</v>
      </c>
      <c r="B9" s="38" t="s">
        <v>79</v>
      </c>
      <c r="C9" s="38" t="s">
        <v>162</v>
      </c>
      <c r="D9" s="78" t="s">
        <v>80</v>
      </c>
      <c r="E9" s="39" t="s">
        <v>188</v>
      </c>
      <c r="F9" s="66" t="s">
        <v>194</v>
      </c>
      <c r="G9" s="39">
        <v>27</v>
      </c>
      <c r="H9" s="282"/>
    </row>
    <row r="10" spans="1:8" s="42" customFormat="1" ht="25.5" customHeight="1">
      <c r="A10" s="41">
        <v>6</v>
      </c>
      <c r="B10" s="38" t="s">
        <v>133</v>
      </c>
      <c r="C10" s="38" t="s">
        <v>514</v>
      </c>
      <c r="D10" s="39">
        <v>331451120</v>
      </c>
      <c r="E10" s="39" t="s">
        <v>134</v>
      </c>
      <c r="F10" s="66" t="s">
        <v>137</v>
      </c>
      <c r="G10" s="39">
        <v>42</v>
      </c>
      <c r="H10" s="282">
        <v>290</v>
      </c>
    </row>
    <row r="11" spans="1:8" s="42" customFormat="1" ht="25.5">
      <c r="A11" s="41">
        <v>7</v>
      </c>
      <c r="B11" s="38" t="s">
        <v>609</v>
      </c>
      <c r="C11" s="38" t="s">
        <v>184</v>
      </c>
      <c r="D11" s="39">
        <v>331435463</v>
      </c>
      <c r="E11" s="39" t="s">
        <v>81</v>
      </c>
      <c r="F11" s="39"/>
      <c r="G11" s="39">
        <v>43</v>
      </c>
      <c r="H11" s="282">
        <v>248</v>
      </c>
    </row>
    <row r="12" spans="1:8" s="42" customFormat="1" ht="25.5" customHeight="1">
      <c r="A12" s="41">
        <v>8</v>
      </c>
      <c r="B12" s="38" t="s">
        <v>82</v>
      </c>
      <c r="C12" s="38" t="s">
        <v>185</v>
      </c>
      <c r="D12" s="78" t="s">
        <v>172</v>
      </c>
      <c r="E12" s="39" t="s">
        <v>83</v>
      </c>
      <c r="F12" s="39" t="s">
        <v>189</v>
      </c>
      <c r="G12" s="39">
        <v>14</v>
      </c>
      <c r="H12" s="282">
        <v>90</v>
      </c>
    </row>
    <row r="13" spans="1:8" s="42" customFormat="1" ht="25.5" customHeight="1">
      <c r="A13" s="41">
        <v>9</v>
      </c>
      <c r="B13" s="38" t="s">
        <v>84</v>
      </c>
      <c r="C13" s="38" t="s">
        <v>186</v>
      </c>
      <c r="D13" s="78" t="s">
        <v>85</v>
      </c>
      <c r="E13" s="39" t="s">
        <v>83</v>
      </c>
      <c r="F13" s="39" t="s">
        <v>189</v>
      </c>
      <c r="G13" s="39">
        <v>21</v>
      </c>
      <c r="H13" s="282">
        <v>98</v>
      </c>
    </row>
    <row r="14" spans="1:8" s="42" customFormat="1" ht="25.5" customHeight="1">
      <c r="A14" s="41">
        <v>10</v>
      </c>
      <c r="B14" s="38" t="s">
        <v>86</v>
      </c>
      <c r="C14" s="38" t="s">
        <v>129</v>
      </c>
      <c r="D14" s="78" t="s">
        <v>87</v>
      </c>
      <c r="E14" s="39" t="s">
        <v>83</v>
      </c>
      <c r="F14" s="39" t="s">
        <v>189</v>
      </c>
      <c r="G14" s="39">
        <v>13</v>
      </c>
      <c r="H14" s="282">
        <v>116</v>
      </c>
    </row>
    <row r="15" spans="1:8" s="42" customFormat="1" ht="37.5" customHeight="1">
      <c r="A15" s="41">
        <v>11</v>
      </c>
      <c r="B15" s="38" t="s">
        <v>88</v>
      </c>
      <c r="C15" s="38" t="s">
        <v>177</v>
      </c>
      <c r="D15" s="78" t="s">
        <v>89</v>
      </c>
      <c r="E15" s="39" t="s">
        <v>83</v>
      </c>
      <c r="F15" s="39" t="s">
        <v>189</v>
      </c>
      <c r="G15" s="39">
        <v>53</v>
      </c>
      <c r="H15" s="282">
        <v>446</v>
      </c>
    </row>
    <row r="16" spans="1:8" s="42" customFormat="1" ht="25.5" customHeight="1">
      <c r="A16" s="41">
        <v>12</v>
      </c>
      <c r="B16" s="67" t="s">
        <v>956</v>
      </c>
      <c r="C16" s="67" t="s">
        <v>591</v>
      </c>
      <c r="D16" s="212" t="s">
        <v>957</v>
      </c>
      <c r="E16" s="66" t="s">
        <v>746</v>
      </c>
      <c r="F16" s="66" t="s">
        <v>747</v>
      </c>
      <c r="G16" s="39">
        <v>19</v>
      </c>
      <c r="H16" s="282" t="s">
        <v>120</v>
      </c>
    </row>
    <row r="17" spans="1:8" ht="26.25" thickBot="1">
      <c r="A17" s="161">
        <v>13</v>
      </c>
      <c r="B17" s="162" t="s">
        <v>618</v>
      </c>
      <c r="C17" s="162" t="s">
        <v>787</v>
      </c>
      <c r="D17" s="163">
        <v>321463119</v>
      </c>
      <c r="E17" s="163"/>
      <c r="F17" s="163"/>
      <c r="G17" s="72">
        <v>9</v>
      </c>
      <c r="H17" s="283"/>
    </row>
    <row r="18" spans="4:8" s="36" customFormat="1" ht="12.75">
      <c r="D18" s="37"/>
      <c r="E18" s="37"/>
      <c r="F18" s="37"/>
      <c r="G18" s="37"/>
      <c r="H18" s="37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0"/>
  <sheetViews>
    <sheetView zoomScale="90" zoomScaleNormal="90" zoomScaleSheetLayoutView="90" workbookViewId="0" topLeftCell="A1">
      <pane ySplit="1" topLeftCell="A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4.28125" style="14" customWidth="1"/>
    <col min="2" max="2" width="31.8515625" style="17" customWidth="1"/>
    <col min="3" max="3" width="19.140625" style="14" customWidth="1"/>
    <col min="4" max="4" width="12.7109375" style="18" customWidth="1"/>
    <col min="5" max="5" width="13.7109375" style="18" customWidth="1"/>
    <col min="6" max="6" width="16.421875" style="18" customWidth="1"/>
    <col min="7" max="7" width="8.8515625" style="4" customWidth="1"/>
    <col min="8" max="8" width="16.7109375" style="16" customWidth="1"/>
    <col min="9" max="9" width="11.57421875" style="14" customWidth="1"/>
    <col min="10" max="10" width="37.00390625" style="14" customWidth="1"/>
    <col min="11" max="11" width="23.421875" style="14" customWidth="1"/>
    <col min="12" max="14" width="15.140625" style="14" customWidth="1"/>
    <col min="15" max="15" width="29.8515625" style="14" customWidth="1"/>
    <col min="16" max="17" width="11.00390625" style="14" customWidth="1"/>
    <col min="18" max="18" width="11.57421875" style="14" customWidth="1"/>
    <col min="19" max="21" width="11.00390625" style="14" customWidth="1"/>
    <col min="22" max="22" width="11.28125" style="14" customWidth="1"/>
    <col min="23" max="23" width="11.8515625" style="14" customWidth="1"/>
    <col min="24" max="25" width="11.28125" style="14" customWidth="1"/>
    <col min="26" max="16384" width="9.140625" style="13" customWidth="1"/>
  </cols>
  <sheetData>
    <row r="1" spans="1:8" ht="13.5" thickBot="1">
      <c r="A1" s="323" t="s">
        <v>91</v>
      </c>
      <c r="B1" s="323"/>
      <c r="C1" s="323"/>
      <c r="D1" s="323"/>
      <c r="E1" s="323"/>
      <c r="F1" s="323"/>
      <c r="G1" s="323"/>
      <c r="H1" s="323"/>
    </row>
    <row r="2" spans="1:25" ht="12.75" customHeight="1">
      <c r="A2" s="341" t="s">
        <v>36</v>
      </c>
      <c r="B2" s="344" t="s">
        <v>37</v>
      </c>
      <c r="C2" s="326" t="s">
        <v>38</v>
      </c>
      <c r="D2" s="326" t="s">
        <v>39</v>
      </c>
      <c r="E2" s="344" t="s">
        <v>99</v>
      </c>
      <c r="F2" s="326" t="s">
        <v>40</v>
      </c>
      <c r="G2" s="334" t="s">
        <v>41</v>
      </c>
      <c r="H2" s="328" t="s">
        <v>56</v>
      </c>
      <c r="I2" s="326" t="s">
        <v>57</v>
      </c>
      <c r="J2" s="326" t="s">
        <v>515</v>
      </c>
      <c r="K2" s="326" t="s">
        <v>5</v>
      </c>
      <c r="L2" s="326" t="s">
        <v>42</v>
      </c>
      <c r="M2" s="326"/>
      <c r="N2" s="326"/>
      <c r="O2" s="344" t="s">
        <v>100</v>
      </c>
      <c r="P2" s="326" t="s">
        <v>58</v>
      </c>
      <c r="Q2" s="326"/>
      <c r="R2" s="326"/>
      <c r="S2" s="326"/>
      <c r="T2" s="326"/>
      <c r="U2" s="326"/>
      <c r="V2" s="326" t="s">
        <v>43</v>
      </c>
      <c r="W2" s="326" t="s">
        <v>44</v>
      </c>
      <c r="X2" s="326" t="s">
        <v>45</v>
      </c>
      <c r="Y2" s="332" t="s">
        <v>46</v>
      </c>
    </row>
    <row r="3" spans="1:25" ht="77.25" thickBot="1">
      <c r="A3" s="342"/>
      <c r="B3" s="345"/>
      <c r="C3" s="327"/>
      <c r="D3" s="327"/>
      <c r="E3" s="345"/>
      <c r="F3" s="327"/>
      <c r="G3" s="335"/>
      <c r="H3" s="329"/>
      <c r="I3" s="327"/>
      <c r="J3" s="327"/>
      <c r="K3" s="327"/>
      <c r="L3" s="8" t="s">
        <v>47</v>
      </c>
      <c r="M3" s="8" t="s">
        <v>48</v>
      </c>
      <c r="N3" s="8" t="s">
        <v>49</v>
      </c>
      <c r="O3" s="345"/>
      <c r="P3" s="8" t="s">
        <v>50</v>
      </c>
      <c r="Q3" s="8" t="s">
        <v>51</v>
      </c>
      <c r="R3" s="8" t="s">
        <v>52</v>
      </c>
      <c r="S3" s="8" t="s">
        <v>53</v>
      </c>
      <c r="T3" s="8" t="s">
        <v>54</v>
      </c>
      <c r="U3" s="8" t="s">
        <v>55</v>
      </c>
      <c r="V3" s="327"/>
      <c r="W3" s="327"/>
      <c r="X3" s="327"/>
      <c r="Y3" s="333"/>
    </row>
    <row r="4" spans="1:25" ht="12.75" customHeight="1" thickBot="1">
      <c r="A4" s="313" t="s">
        <v>96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5"/>
    </row>
    <row r="5" spans="1:26" s="64" customFormat="1" ht="38.25">
      <c r="A5" s="43">
        <v>1</v>
      </c>
      <c r="B5" s="44" t="s">
        <v>673</v>
      </c>
      <c r="C5" s="150"/>
      <c r="D5" s="150"/>
      <c r="E5" s="150"/>
      <c r="F5" s="150"/>
      <c r="G5" s="45">
        <v>2015</v>
      </c>
      <c r="H5" s="176">
        <v>161779.85</v>
      </c>
      <c r="I5" s="45" t="s">
        <v>110</v>
      </c>
      <c r="J5" s="150"/>
      <c r="K5" s="45" t="s">
        <v>355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77"/>
      <c r="Z5" s="178"/>
    </row>
    <row r="6" spans="1:26" s="64" customFormat="1" ht="38.25">
      <c r="A6" s="63">
        <v>2</v>
      </c>
      <c r="B6" s="67" t="s">
        <v>673</v>
      </c>
      <c r="C6" s="152"/>
      <c r="D6" s="152"/>
      <c r="E6" s="152"/>
      <c r="F6" s="152"/>
      <c r="G6" s="66">
        <v>2015</v>
      </c>
      <c r="H6" s="179">
        <v>166055.33</v>
      </c>
      <c r="I6" s="66" t="s">
        <v>110</v>
      </c>
      <c r="J6" s="152"/>
      <c r="K6" s="66" t="s">
        <v>355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80"/>
      <c r="Z6" s="178"/>
    </row>
    <row r="7" spans="1:26" s="64" customFormat="1" ht="38.25">
      <c r="A7" s="63">
        <v>3</v>
      </c>
      <c r="B7" s="67" t="s">
        <v>674</v>
      </c>
      <c r="C7" s="152"/>
      <c r="D7" s="152"/>
      <c r="E7" s="152"/>
      <c r="F7" s="152"/>
      <c r="G7" s="66">
        <v>2015</v>
      </c>
      <c r="H7" s="179">
        <v>120734.5</v>
      </c>
      <c r="I7" s="66" t="s">
        <v>110</v>
      </c>
      <c r="J7" s="152"/>
      <c r="K7" s="66" t="s">
        <v>355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80"/>
      <c r="Z7" s="178"/>
    </row>
    <row r="8" spans="1:26" s="64" customFormat="1" ht="38.25">
      <c r="A8" s="63">
        <v>4</v>
      </c>
      <c r="B8" s="67" t="s">
        <v>674</v>
      </c>
      <c r="C8" s="152"/>
      <c r="D8" s="152"/>
      <c r="E8" s="152"/>
      <c r="F8" s="152"/>
      <c r="G8" s="66">
        <v>2015</v>
      </c>
      <c r="H8" s="179">
        <v>129847.98</v>
      </c>
      <c r="I8" s="66" t="s">
        <v>110</v>
      </c>
      <c r="J8" s="152"/>
      <c r="K8" s="66" t="s">
        <v>355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80"/>
      <c r="Z8" s="178"/>
    </row>
    <row r="9" spans="1:26" s="64" customFormat="1" ht="35.25" customHeight="1">
      <c r="A9" s="63">
        <v>5</v>
      </c>
      <c r="B9" s="67" t="s">
        <v>675</v>
      </c>
      <c r="C9" s="152"/>
      <c r="D9" s="152"/>
      <c r="E9" s="152"/>
      <c r="F9" s="152"/>
      <c r="G9" s="66">
        <v>2015</v>
      </c>
      <c r="H9" s="179">
        <v>174633.97</v>
      </c>
      <c r="I9" s="66" t="s">
        <v>110</v>
      </c>
      <c r="J9" s="152"/>
      <c r="K9" s="66" t="s">
        <v>678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80"/>
      <c r="Z9" s="178"/>
    </row>
    <row r="10" spans="1:26" s="64" customFormat="1" ht="38.25">
      <c r="A10" s="63">
        <v>6</v>
      </c>
      <c r="B10" s="67" t="s">
        <v>675</v>
      </c>
      <c r="C10" s="152"/>
      <c r="D10" s="152"/>
      <c r="E10" s="152"/>
      <c r="F10" s="152"/>
      <c r="G10" s="66">
        <v>2015</v>
      </c>
      <c r="H10" s="179">
        <v>183747.45</v>
      </c>
      <c r="I10" s="66" t="s">
        <v>110</v>
      </c>
      <c r="J10" s="152"/>
      <c r="K10" s="66" t="s">
        <v>678</v>
      </c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80"/>
      <c r="Z10" s="178"/>
    </row>
    <row r="11" spans="1:26" s="64" customFormat="1" ht="38.25">
      <c r="A11" s="63">
        <v>7</v>
      </c>
      <c r="B11" s="67" t="s">
        <v>676</v>
      </c>
      <c r="C11" s="152"/>
      <c r="D11" s="152"/>
      <c r="E11" s="152"/>
      <c r="F11" s="152"/>
      <c r="G11" s="66">
        <v>2015</v>
      </c>
      <c r="H11" s="179">
        <v>98359.19</v>
      </c>
      <c r="I11" s="66" t="s">
        <v>110</v>
      </c>
      <c r="J11" s="152"/>
      <c r="K11" s="66" t="s">
        <v>679</v>
      </c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80"/>
      <c r="Z11" s="178"/>
    </row>
    <row r="12" spans="1:26" s="64" customFormat="1" ht="38.25">
      <c r="A12" s="63">
        <v>8</v>
      </c>
      <c r="B12" s="67" t="s">
        <v>676</v>
      </c>
      <c r="C12" s="152"/>
      <c r="D12" s="152"/>
      <c r="E12" s="152"/>
      <c r="F12" s="152"/>
      <c r="G12" s="66">
        <v>2015</v>
      </c>
      <c r="H12" s="179">
        <v>94561.55</v>
      </c>
      <c r="I12" s="66" t="s">
        <v>110</v>
      </c>
      <c r="J12" s="152"/>
      <c r="K12" s="66" t="s">
        <v>679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80"/>
      <c r="Z12" s="178"/>
    </row>
    <row r="13" spans="1:26" s="64" customFormat="1" ht="38.25">
      <c r="A13" s="63">
        <v>9</v>
      </c>
      <c r="B13" s="67" t="s">
        <v>676</v>
      </c>
      <c r="C13" s="152"/>
      <c r="D13" s="152"/>
      <c r="E13" s="152"/>
      <c r="F13" s="152"/>
      <c r="G13" s="66">
        <v>2015</v>
      </c>
      <c r="H13" s="179">
        <v>102637.03</v>
      </c>
      <c r="I13" s="66" t="s">
        <v>110</v>
      </c>
      <c r="J13" s="152"/>
      <c r="K13" s="66" t="s">
        <v>679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80"/>
      <c r="Z13" s="178"/>
    </row>
    <row r="14" spans="1:26" s="64" customFormat="1" ht="38.25">
      <c r="A14" s="63">
        <v>10</v>
      </c>
      <c r="B14" s="67" t="s">
        <v>677</v>
      </c>
      <c r="C14" s="152"/>
      <c r="D14" s="152"/>
      <c r="E14" s="152"/>
      <c r="F14" s="152"/>
      <c r="G14" s="66">
        <v>2015</v>
      </c>
      <c r="H14" s="179">
        <v>169379.95</v>
      </c>
      <c r="I14" s="66" t="s">
        <v>110</v>
      </c>
      <c r="J14" s="152"/>
      <c r="K14" s="66" t="s">
        <v>680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80"/>
      <c r="Z14" s="178"/>
    </row>
    <row r="15" spans="1:25" s="182" customFormat="1" ht="38.25">
      <c r="A15" s="63">
        <v>11</v>
      </c>
      <c r="B15" s="64" t="s">
        <v>730</v>
      </c>
      <c r="C15" s="181"/>
      <c r="D15" s="181"/>
      <c r="E15" s="66"/>
      <c r="F15" s="181"/>
      <c r="G15" s="66">
        <v>2016</v>
      </c>
      <c r="H15" s="179">
        <v>71208.87</v>
      </c>
      <c r="I15" s="66" t="s">
        <v>110</v>
      </c>
      <c r="J15" s="181"/>
      <c r="K15" s="66" t="s">
        <v>356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80"/>
    </row>
    <row r="16" spans="1:25" s="182" customFormat="1" ht="38.25">
      <c r="A16" s="63">
        <v>12</v>
      </c>
      <c r="B16" s="64" t="s">
        <v>731</v>
      </c>
      <c r="C16" s="181"/>
      <c r="D16" s="181"/>
      <c r="E16" s="66"/>
      <c r="F16" s="181"/>
      <c r="G16" s="66">
        <v>2016</v>
      </c>
      <c r="H16" s="179">
        <v>71208.87</v>
      </c>
      <c r="I16" s="66" t="s">
        <v>110</v>
      </c>
      <c r="J16" s="181"/>
      <c r="K16" s="66" t="s">
        <v>364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80"/>
    </row>
    <row r="17" spans="1:25" s="182" customFormat="1" ht="38.25">
      <c r="A17" s="63">
        <v>13</v>
      </c>
      <c r="B17" s="64" t="s">
        <v>732</v>
      </c>
      <c r="C17" s="181"/>
      <c r="D17" s="181"/>
      <c r="E17" s="66"/>
      <c r="F17" s="181"/>
      <c r="G17" s="66">
        <v>2016</v>
      </c>
      <c r="H17" s="179">
        <v>41643.29</v>
      </c>
      <c r="I17" s="66" t="s">
        <v>110</v>
      </c>
      <c r="J17" s="181"/>
      <c r="K17" s="66" t="s">
        <v>397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80"/>
    </row>
    <row r="18" spans="1:25" s="182" customFormat="1" ht="38.25">
      <c r="A18" s="63">
        <v>14</v>
      </c>
      <c r="B18" s="64" t="s">
        <v>733</v>
      </c>
      <c r="C18" s="181"/>
      <c r="D18" s="181"/>
      <c r="E18" s="66"/>
      <c r="F18" s="181"/>
      <c r="G18" s="66">
        <v>2016</v>
      </c>
      <c r="H18" s="179">
        <v>77480.44</v>
      </c>
      <c r="I18" s="66" t="s">
        <v>110</v>
      </c>
      <c r="J18" s="181"/>
      <c r="K18" s="66" t="s">
        <v>359</v>
      </c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80"/>
    </row>
    <row r="19" spans="1:25" s="182" customFormat="1" ht="38.25">
      <c r="A19" s="63">
        <v>15</v>
      </c>
      <c r="B19" s="64" t="s">
        <v>734</v>
      </c>
      <c r="C19" s="181"/>
      <c r="D19" s="181"/>
      <c r="E19" s="66"/>
      <c r="F19" s="181"/>
      <c r="G19" s="66">
        <v>2016</v>
      </c>
      <c r="H19" s="179">
        <v>49971.52</v>
      </c>
      <c r="I19" s="66" t="s">
        <v>110</v>
      </c>
      <c r="J19" s="181"/>
      <c r="K19" s="66" t="s">
        <v>365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80"/>
    </row>
    <row r="20" spans="1:25" s="182" customFormat="1" ht="38.25">
      <c r="A20" s="63">
        <v>16</v>
      </c>
      <c r="B20" s="64" t="s">
        <v>735</v>
      </c>
      <c r="C20" s="181"/>
      <c r="D20" s="181"/>
      <c r="E20" s="66"/>
      <c r="F20" s="181"/>
      <c r="G20" s="66">
        <v>2016</v>
      </c>
      <c r="H20" s="179">
        <v>77455.36</v>
      </c>
      <c r="I20" s="66" t="s">
        <v>110</v>
      </c>
      <c r="J20" s="181"/>
      <c r="K20" s="66" t="s">
        <v>371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80"/>
    </row>
    <row r="21" spans="1:25" s="182" customFormat="1" ht="38.25">
      <c r="A21" s="63">
        <v>17</v>
      </c>
      <c r="B21" s="64" t="s">
        <v>736</v>
      </c>
      <c r="C21" s="181"/>
      <c r="D21" s="181"/>
      <c r="E21" s="66"/>
      <c r="F21" s="181"/>
      <c r="G21" s="66">
        <v>2016</v>
      </c>
      <c r="H21" s="179">
        <v>71208.87</v>
      </c>
      <c r="I21" s="66" t="s">
        <v>110</v>
      </c>
      <c r="J21" s="181"/>
      <c r="K21" s="66" t="s">
        <v>357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80"/>
    </row>
    <row r="22" spans="1:25" s="182" customFormat="1" ht="38.25">
      <c r="A22" s="63">
        <v>18</v>
      </c>
      <c r="B22" s="64" t="s">
        <v>737</v>
      </c>
      <c r="C22" s="181"/>
      <c r="D22" s="181"/>
      <c r="E22" s="66"/>
      <c r="F22" s="181"/>
      <c r="G22" s="66">
        <v>2016</v>
      </c>
      <c r="H22" s="179">
        <v>65787.17</v>
      </c>
      <c r="I22" s="66" t="s">
        <v>110</v>
      </c>
      <c r="J22" s="181"/>
      <c r="K22" s="66" t="s">
        <v>395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80"/>
    </row>
    <row r="23" spans="1:25" s="182" customFormat="1" ht="38.25">
      <c r="A23" s="63">
        <v>19</v>
      </c>
      <c r="B23" s="64" t="s">
        <v>738</v>
      </c>
      <c r="C23" s="181"/>
      <c r="D23" s="181"/>
      <c r="E23" s="66"/>
      <c r="F23" s="181"/>
      <c r="G23" s="66">
        <v>2016</v>
      </c>
      <c r="H23" s="179">
        <v>45807.66</v>
      </c>
      <c r="I23" s="66" t="s">
        <v>110</v>
      </c>
      <c r="J23" s="181"/>
      <c r="K23" s="66" t="s">
        <v>362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80"/>
    </row>
    <row r="24" spans="1:25" s="182" customFormat="1" ht="38.25">
      <c r="A24" s="63">
        <v>20</v>
      </c>
      <c r="B24" s="64" t="s">
        <v>739</v>
      </c>
      <c r="C24" s="181"/>
      <c r="D24" s="181"/>
      <c r="E24" s="66"/>
      <c r="F24" s="181"/>
      <c r="G24" s="66">
        <v>2016</v>
      </c>
      <c r="H24" s="179">
        <v>45057.85</v>
      </c>
      <c r="I24" s="66" t="s">
        <v>110</v>
      </c>
      <c r="J24" s="181"/>
      <c r="K24" s="66" t="s">
        <v>368</v>
      </c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80"/>
    </row>
    <row r="25" spans="1:25" s="182" customFormat="1" ht="38.25">
      <c r="A25" s="63">
        <v>21</v>
      </c>
      <c r="B25" s="64" t="s">
        <v>924</v>
      </c>
      <c r="C25" s="181"/>
      <c r="D25" s="181"/>
      <c r="E25" s="66"/>
      <c r="F25" s="181"/>
      <c r="G25" s="66">
        <v>2016</v>
      </c>
      <c r="H25" s="179">
        <v>186425.15</v>
      </c>
      <c r="I25" s="66" t="s">
        <v>110</v>
      </c>
      <c r="J25" s="181"/>
      <c r="K25" s="66" t="s">
        <v>355</v>
      </c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80"/>
    </row>
    <row r="26" spans="1:25" s="182" customFormat="1" ht="38.25">
      <c r="A26" s="63">
        <v>22</v>
      </c>
      <c r="B26" s="64" t="s">
        <v>740</v>
      </c>
      <c r="C26" s="181"/>
      <c r="D26" s="181"/>
      <c r="E26" s="66"/>
      <c r="F26" s="181"/>
      <c r="G26" s="66">
        <v>2016</v>
      </c>
      <c r="H26" s="179">
        <v>143884.97</v>
      </c>
      <c r="I26" s="66" t="s">
        <v>110</v>
      </c>
      <c r="J26" s="181"/>
      <c r="K26" s="66" t="s">
        <v>358</v>
      </c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80"/>
    </row>
    <row r="27" spans="1:25" s="182" customFormat="1" ht="38.25">
      <c r="A27" s="63">
        <v>23</v>
      </c>
      <c r="B27" s="64" t="s">
        <v>765</v>
      </c>
      <c r="C27" s="64"/>
      <c r="D27" s="181"/>
      <c r="E27" s="66"/>
      <c r="F27" s="181"/>
      <c r="G27" s="66">
        <v>2016</v>
      </c>
      <c r="H27" s="179">
        <v>489535.63</v>
      </c>
      <c r="I27" s="66" t="s">
        <v>110</v>
      </c>
      <c r="J27" s="181"/>
      <c r="K27" s="66" t="s">
        <v>366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80"/>
    </row>
    <row r="28" spans="1:25" s="182" customFormat="1" ht="38.25">
      <c r="A28" s="63">
        <v>24</v>
      </c>
      <c r="B28" s="64" t="s">
        <v>741</v>
      </c>
      <c r="C28" s="181"/>
      <c r="D28" s="181"/>
      <c r="E28" s="66"/>
      <c r="F28" s="181"/>
      <c r="G28" s="66">
        <v>2016</v>
      </c>
      <c r="H28" s="179">
        <v>161041.36</v>
      </c>
      <c r="I28" s="66" t="s">
        <v>110</v>
      </c>
      <c r="J28" s="181"/>
      <c r="K28" s="66" t="s">
        <v>371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80"/>
    </row>
    <row r="29" spans="1:25" s="182" customFormat="1" ht="25.5">
      <c r="A29" s="63">
        <v>25</v>
      </c>
      <c r="B29" s="64" t="s">
        <v>852</v>
      </c>
      <c r="C29" s="181"/>
      <c r="D29" s="181"/>
      <c r="E29" s="66"/>
      <c r="F29" s="181"/>
      <c r="G29" s="66">
        <v>2017</v>
      </c>
      <c r="H29" s="179">
        <v>196913.19</v>
      </c>
      <c r="I29" s="66" t="s">
        <v>110</v>
      </c>
      <c r="J29" s="181"/>
      <c r="K29" s="66" t="s">
        <v>355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80"/>
    </row>
    <row r="30" spans="1:25" s="182" customFormat="1" ht="38.25">
      <c r="A30" s="63">
        <v>26</v>
      </c>
      <c r="B30" s="64" t="s">
        <v>853</v>
      </c>
      <c r="C30" s="181"/>
      <c r="D30" s="181"/>
      <c r="E30" s="66"/>
      <c r="F30" s="181"/>
      <c r="G30" s="66">
        <v>2017</v>
      </c>
      <c r="H30" s="179">
        <v>74511.95</v>
      </c>
      <c r="I30" s="66" t="s">
        <v>110</v>
      </c>
      <c r="J30" s="181"/>
      <c r="K30" s="66" t="s">
        <v>355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80"/>
    </row>
    <row r="31" spans="1:25" s="15" customFormat="1" ht="11.25" customHeight="1">
      <c r="A31" s="63">
        <v>27</v>
      </c>
      <c r="B31" s="67" t="s">
        <v>231</v>
      </c>
      <c r="C31" s="66"/>
      <c r="D31" s="108"/>
      <c r="E31" s="108"/>
      <c r="F31" s="108"/>
      <c r="G31" s="39">
        <v>1995</v>
      </c>
      <c r="H31" s="183">
        <v>25570.62</v>
      </c>
      <c r="I31" s="66" t="s">
        <v>110</v>
      </c>
      <c r="J31" s="66"/>
      <c r="K31" s="66" t="s">
        <v>354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8"/>
    </row>
    <row r="32" spans="1:25" s="15" customFormat="1" ht="25.5">
      <c r="A32" s="63">
        <v>28</v>
      </c>
      <c r="B32" s="67" t="s">
        <v>232</v>
      </c>
      <c r="C32" s="66"/>
      <c r="D32" s="108"/>
      <c r="E32" s="108"/>
      <c r="F32" s="108"/>
      <c r="G32" s="39">
        <v>2007</v>
      </c>
      <c r="H32" s="183">
        <v>572300.35</v>
      </c>
      <c r="I32" s="66" t="s">
        <v>110</v>
      </c>
      <c r="J32" s="66"/>
      <c r="K32" s="66" t="s">
        <v>355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8"/>
    </row>
    <row r="33" spans="1:25" s="15" customFormat="1" ht="25.5">
      <c r="A33" s="63">
        <v>29</v>
      </c>
      <c r="B33" s="67" t="s">
        <v>233</v>
      </c>
      <c r="C33" s="66"/>
      <c r="D33" s="108"/>
      <c r="E33" s="108"/>
      <c r="F33" s="108"/>
      <c r="G33" s="39">
        <v>1999</v>
      </c>
      <c r="H33" s="183">
        <v>44110</v>
      </c>
      <c r="I33" s="66" t="s">
        <v>110</v>
      </c>
      <c r="J33" s="66"/>
      <c r="K33" s="66" t="s">
        <v>363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8"/>
    </row>
    <row r="34" spans="1:25" s="15" customFormat="1" ht="25.5">
      <c r="A34" s="63">
        <v>30</v>
      </c>
      <c r="B34" s="67" t="s">
        <v>234</v>
      </c>
      <c r="C34" s="66"/>
      <c r="D34" s="108"/>
      <c r="E34" s="108"/>
      <c r="F34" s="108"/>
      <c r="G34" s="39">
        <v>1999</v>
      </c>
      <c r="H34" s="183">
        <v>75855.2</v>
      </c>
      <c r="I34" s="66" t="s">
        <v>110</v>
      </c>
      <c r="J34" s="66"/>
      <c r="K34" s="66" t="s">
        <v>363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8"/>
    </row>
    <row r="35" spans="1:25" s="15" customFormat="1" ht="12.75">
      <c r="A35" s="63">
        <v>31</v>
      </c>
      <c r="B35" s="67" t="s">
        <v>235</v>
      </c>
      <c r="C35" s="66"/>
      <c r="D35" s="108"/>
      <c r="E35" s="108"/>
      <c r="F35" s="108"/>
      <c r="G35" s="39">
        <v>2004</v>
      </c>
      <c r="H35" s="183">
        <v>50178.76</v>
      </c>
      <c r="I35" s="66" t="s">
        <v>110</v>
      </c>
      <c r="J35" s="66"/>
      <c r="K35" s="66" t="s">
        <v>355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8"/>
    </row>
    <row r="36" spans="1:25" s="15" customFormat="1" ht="12.75">
      <c r="A36" s="63">
        <v>32</v>
      </c>
      <c r="B36" s="67" t="s">
        <v>236</v>
      </c>
      <c r="C36" s="66"/>
      <c r="D36" s="108"/>
      <c r="E36" s="108"/>
      <c r="F36" s="108"/>
      <c r="G36" s="39">
        <v>2004</v>
      </c>
      <c r="H36" s="183">
        <v>132240.43</v>
      </c>
      <c r="I36" s="66" t="s">
        <v>110</v>
      </c>
      <c r="J36" s="66"/>
      <c r="K36" s="66" t="s">
        <v>355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8"/>
    </row>
    <row r="37" spans="1:25" s="15" customFormat="1" ht="12.75">
      <c r="A37" s="63">
        <v>33</v>
      </c>
      <c r="B37" s="67" t="s">
        <v>237</v>
      </c>
      <c r="C37" s="66"/>
      <c r="D37" s="108"/>
      <c r="E37" s="108"/>
      <c r="F37" s="108"/>
      <c r="G37" s="39">
        <v>2004</v>
      </c>
      <c r="H37" s="183">
        <v>24871.12</v>
      </c>
      <c r="I37" s="66" t="s">
        <v>110</v>
      </c>
      <c r="J37" s="66"/>
      <c r="K37" s="66" t="s">
        <v>355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8"/>
    </row>
    <row r="38" spans="1:25" s="15" customFormat="1" ht="12.75">
      <c r="A38" s="63">
        <v>34</v>
      </c>
      <c r="B38" s="67" t="s">
        <v>238</v>
      </c>
      <c r="C38" s="66"/>
      <c r="D38" s="108"/>
      <c r="E38" s="108"/>
      <c r="F38" s="108"/>
      <c r="G38" s="39">
        <v>2004</v>
      </c>
      <c r="H38" s="183">
        <v>69629.77</v>
      </c>
      <c r="I38" s="66" t="s">
        <v>110</v>
      </c>
      <c r="J38" s="66"/>
      <c r="K38" s="66" t="s">
        <v>355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8"/>
    </row>
    <row r="39" spans="1:25" s="15" customFormat="1" ht="12.75">
      <c r="A39" s="63">
        <v>35</v>
      </c>
      <c r="B39" s="67" t="s">
        <v>239</v>
      </c>
      <c r="C39" s="66"/>
      <c r="D39" s="108"/>
      <c r="E39" s="108"/>
      <c r="F39" s="108"/>
      <c r="G39" s="39">
        <v>2004</v>
      </c>
      <c r="H39" s="183">
        <v>47463.57</v>
      </c>
      <c r="I39" s="66" t="s">
        <v>110</v>
      </c>
      <c r="J39" s="66"/>
      <c r="K39" s="66" t="s">
        <v>355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8"/>
    </row>
    <row r="40" spans="1:25" s="15" customFormat="1" ht="12.75">
      <c r="A40" s="63">
        <v>36</v>
      </c>
      <c r="B40" s="67" t="s">
        <v>240</v>
      </c>
      <c r="C40" s="66"/>
      <c r="D40" s="108"/>
      <c r="E40" s="108"/>
      <c r="F40" s="108"/>
      <c r="G40" s="39">
        <v>2004</v>
      </c>
      <c r="H40" s="183">
        <v>49086.71</v>
      </c>
      <c r="I40" s="66" t="s">
        <v>110</v>
      </c>
      <c r="J40" s="66"/>
      <c r="K40" s="66" t="s">
        <v>355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8"/>
    </row>
    <row r="41" spans="1:25" s="15" customFormat="1" ht="12.75">
      <c r="A41" s="63">
        <v>37</v>
      </c>
      <c r="B41" s="67" t="s">
        <v>241</v>
      </c>
      <c r="C41" s="66"/>
      <c r="D41" s="108"/>
      <c r="E41" s="108"/>
      <c r="F41" s="108"/>
      <c r="G41" s="39">
        <v>2004</v>
      </c>
      <c r="H41" s="183">
        <v>25172.65</v>
      </c>
      <c r="I41" s="66" t="s">
        <v>110</v>
      </c>
      <c r="J41" s="66"/>
      <c r="K41" s="66" t="s">
        <v>355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8"/>
    </row>
    <row r="42" spans="1:25" s="15" customFormat="1" ht="12.75">
      <c r="A42" s="63">
        <v>38</v>
      </c>
      <c r="B42" s="67" t="s">
        <v>242</v>
      </c>
      <c r="C42" s="66"/>
      <c r="D42" s="108"/>
      <c r="E42" s="108"/>
      <c r="F42" s="108"/>
      <c r="G42" s="39">
        <v>2004</v>
      </c>
      <c r="H42" s="183">
        <v>6382.16</v>
      </c>
      <c r="I42" s="66" t="s">
        <v>110</v>
      </c>
      <c r="J42" s="66"/>
      <c r="K42" s="66" t="s">
        <v>355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8"/>
    </row>
    <row r="43" spans="1:25" s="15" customFormat="1" ht="12.75">
      <c r="A43" s="63">
        <v>39</v>
      </c>
      <c r="B43" s="67" t="s">
        <v>243</v>
      </c>
      <c r="C43" s="66"/>
      <c r="D43" s="108"/>
      <c r="E43" s="108"/>
      <c r="F43" s="108"/>
      <c r="G43" s="39">
        <v>2004</v>
      </c>
      <c r="H43" s="183">
        <v>91536.87</v>
      </c>
      <c r="I43" s="66" t="s">
        <v>110</v>
      </c>
      <c r="J43" s="66"/>
      <c r="K43" s="66" t="s">
        <v>355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8"/>
    </row>
    <row r="44" spans="1:25" s="15" customFormat="1" ht="12.75">
      <c r="A44" s="63">
        <v>40</v>
      </c>
      <c r="B44" s="67" t="s">
        <v>244</v>
      </c>
      <c r="C44" s="66"/>
      <c r="D44" s="108"/>
      <c r="E44" s="108"/>
      <c r="F44" s="108"/>
      <c r="G44" s="39">
        <v>2004</v>
      </c>
      <c r="H44" s="183">
        <v>43708.85</v>
      </c>
      <c r="I44" s="66" t="s">
        <v>110</v>
      </c>
      <c r="J44" s="66"/>
      <c r="K44" s="66" t="s">
        <v>355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8"/>
    </row>
    <row r="45" spans="1:25" s="15" customFormat="1" ht="12.75">
      <c r="A45" s="63">
        <v>41</v>
      </c>
      <c r="B45" s="67" t="s">
        <v>245</v>
      </c>
      <c r="C45" s="66"/>
      <c r="D45" s="108"/>
      <c r="E45" s="108"/>
      <c r="F45" s="108"/>
      <c r="G45" s="39"/>
      <c r="H45" s="183">
        <v>1771854.99</v>
      </c>
      <c r="I45" s="66" t="s">
        <v>110</v>
      </c>
      <c r="J45" s="66"/>
      <c r="K45" s="66" t="s">
        <v>355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8"/>
    </row>
    <row r="46" spans="1:25" s="15" customFormat="1" ht="12.75">
      <c r="A46" s="63">
        <v>42</v>
      </c>
      <c r="B46" s="67" t="s">
        <v>246</v>
      </c>
      <c r="C46" s="66"/>
      <c r="D46" s="108"/>
      <c r="E46" s="108"/>
      <c r="F46" s="108"/>
      <c r="G46" s="39">
        <v>1983</v>
      </c>
      <c r="H46" s="183">
        <v>831912.8</v>
      </c>
      <c r="I46" s="66" t="s">
        <v>110</v>
      </c>
      <c r="J46" s="66"/>
      <c r="K46" s="66" t="s">
        <v>550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8"/>
    </row>
    <row r="47" spans="1:25" s="15" customFormat="1" ht="12.75">
      <c r="A47" s="63">
        <v>43</v>
      </c>
      <c r="B47" s="67" t="s">
        <v>247</v>
      </c>
      <c r="C47" s="66"/>
      <c r="D47" s="108"/>
      <c r="E47" s="108"/>
      <c r="F47" s="108"/>
      <c r="G47" s="39"/>
      <c r="H47" s="183">
        <v>140576.04</v>
      </c>
      <c r="I47" s="66" t="s">
        <v>110</v>
      </c>
      <c r="J47" s="66"/>
      <c r="K47" s="66" t="s">
        <v>364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8"/>
    </row>
    <row r="48" spans="1:25" s="15" customFormat="1" ht="12.75">
      <c r="A48" s="63">
        <v>44</v>
      </c>
      <c r="B48" s="67" t="s">
        <v>247</v>
      </c>
      <c r="C48" s="66"/>
      <c r="D48" s="108"/>
      <c r="E48" s="108"/>
      <c r="F48" s="108"/>
      <c r="G48" s="39"/>
      <c r="H48" s="183">
        <v>59542.65</v>
      </c>
      <c r="I48" s="66" t="s">
        <v>110</v>
      </c>
      <c r="J48" s="66"/>
      <c r="K48" s="66" t="s">
        <v>365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8"/>
    </row>
    <row r="49" spans="1:25" s="15" customFormat="1" ht="12" customHeight="1">
      <c r="A49" s="63">
        <v>45</v>
      </c>
      <c r="B49" s="67" t="s">
        <v>247</v>
      </c>
      <c r="C49" s="66"/>
      <c r="D49" s="108"/>
      <c r="E49" s="108"/>
      <c r="F49" s="108"/>
      <c r="G49" s="39"/>
      <c r="H49" s="183">
        <v>42759</v>
      </c>
      <c r="I49" s="66" t="s">
        <v>110</v>
      </c>
      <c r="J49" s="66"/>
      <c r="K49" s="66" t="s">
        <v>366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8"/>
    </row>
    <row r="50" spans="1:25" s="15" customFormat="1" ht="12.75">
      <c r="A50" s="63">
        <v>46</v>
      </c>
      <c r="B50" s="67" t="s">
        <v>247</v>
      </c>
      <c r="C50" s="66"/>
      <c r="D50" s="108"/>
      <c r="E50" s="108"/>
      <c r="F50" s="108"/>
      <c r="G50" s="39"/>
      <c r="H50" s="183">
        <v>22473.18</v>
      </c>
      <c r="I50" s="66" t="s">
        <v>110</v>
      </c>
      <c r="J50" s="66"/>
      <c r="K50" s="66" t="s">
        <v>360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8"/>
    </row>
    <row r="51" spans="1:25" s="15" customFormat="1" ht="12.75">
      <c r="A51" s="63">
        <v>47</v>
      </c>
      <c r="B51" s="67" t="s">
        <v>247</v>
      </c>
      <c r="C51" s="66"/>
      <c r="D51" s="108"/>
      <c r="E51" s="108"/>
      <c r="F51" s="108"/>
      <c r="G51" s="39"/>
      <c r="H51" s="183">
        <v>8700</v>
      </c>
      <c r="I51" s="66" t="s">
        <v>110</v>
      </c>
      <c r="J51" s="66"/>
      <c r="K51" s="66" t="s">
        <v>367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8"/>
    </row>
    <row r="52" spans="1:25" s="15" customFormat="1" ht="12.75">
      <c r="A52" s="63">
        <v>48</v>
      </c>
      <c r="B52" s="67" t="s">
        <v>248</v>
      </c>
      <c r="C52" s="66"/>
      <c r="D52" s="108"/>
      <c r="E52" s="108"/>
      <c r="F52" s="108"/>
      <c r="G52" s="39">
        <v>1989</v>
      </c>
      <c r="H52" s="183">
        <v>1822233.38</v>
      </c>
      <c r="I52" s="66" t="s">
        <v>110</v>
      </c>
      <c r="J52" s="66"/>
      <c r="K52" s="66" t="s">
        <v>355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8"/>
    </row>
    <row r="53" spans="1:25" s="15" customFormat="1" ht="12.75">
      <c r="A53" s="63">
        <v>49</v>
      </c>
      <c r="B53" s="67" t="s">
        <v>248</v>
      </c>
      <c r="C53" s="66"/>
      <c r="D53" s="108"/>
      <c r="E53" s="108"/>
      <c r="F53" s="108"/>
      <c r="G53" s="39"/>
      <c r="H53" s="183">
        <v>25926.52</v>
      </c>
      <c r="I53" s="66" t="s">
        <v>110</v>
      </c>
      <c r="J53" s="66"/>
      <c r="K53" s="66" t="s">
        <v>357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8"/>
    </row>
    <row r="54" spans="1:25" s="15" customFormat="1" ht="12.75">
      <c r="A54" s="63">
        <v>50</v>
      </c>
      <c r="B54" s="67" t="s">
        <v>249</v>
      </c>
      <c r="C54" s="66"/>
      <c r="D54" s="108"/>
      <c r="E54" s="108"/>
      <c r="F54" s="108"/>
      <c r="G54" s="39"/>
      <c r="H54" s="183">
        <v>2250</v>
      </c>
      <c r="I54" s="66" t="s">
        <v>110</v>
      </c>
      <c r="J54" s="66"/>
      <c r="K54" s="66" t="s">
        <v>357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8"/>
    </row>
    <row r="55" spans="1:25" s="15" customFormat="1" ht="12.75">
      <c r="A55" s="63">
        <v>51</v>
      </c>
      <c r="B55" s="67" t="s">
        <v>250</v>
      </c>
      <c r="C55" s="66"/>
      <c r="D55" s="108"/>
      <c r="E55" s="108"/>
      <c r="F55" s="108"/>
      <c r="G55" s="39"/>
      <c r="H55" s="183">
        <v>110643.76</v>
      </c>
      <c r="I55" s="66" t="s">
        <v>110</v>
      </c>
      <c r="J55" s="66"/>
      <c r="K55" s="66" t="s">
        <v>361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8"/>
    </row>
    <row r="56" spans="1:25" s="15" customFormat="1" ht="12.75">
      <c r="A56" s="63">
        <v>52</v>
      </c>
      <c r="B56" s="67" t="s">
        <v>249</v>
      </c>
      <c r="C56" s="66"/>
      <c r="D56" s="108"/>
      <c r="E56" s="108"/>
      <c r="F56" s="108"/>
      <c r="G56" s="39"/>
      <c r="H56" s="183">
        <v>41501.49</v>
      </c>
      <c r="I56" s="66" t="s">
        <v>110</v>
      </c>
      <c r="J56" s="66"/>
      <c r="K56" s="66" t="s">
        <v>368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8"/>
    </row>
    <row r="57" spans="1:25" s="15" customFormat="1" ht="12.75">
      <c r="A57" s="63">
        <v>53</v>
      </c>
      <c r="B57" s="67" t="s">
        <v>251</v>
      </c>
      <c r="C57" s="66"/>
      <c r="D57" s="108"/>
      <c r="E57" s="108"/>
      <c r="F57" s="108"/>
      <c r="G57" s="39">
        <v>1992</v>
      </c>
      <c r="H57" s="183">
        <v>6951.05</v>
      </c>
      <c r="I57" s="66" t="s">
        <v>110</v>
      </c>
      <c r="J57" s="66"/>
      <c r="K57" s="66" t="s">
        <v>355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8"/>
    </row>
    <row r="58" spans="1:25" s="15" customFormat="1" ht="12.75">
      <c r="A58" s="63">
        <v>54</v>
      </c>
      <c r="B58" s="67" t="s">
        <v>252</v>
      </c>
      <c r="C58" s="66"/>
      <c r="D58" s="108"/>
      <c r="E58" s="108"/>
      <c r="F58" s="108"/>
      <c r="G58" s="39"/>
      <c r="H58" s="183">
        <v>1176.59</v>
      </c>
      <c r="I58" s="66" t="s">
        <v>110</v>
      </c>
      <c r="J58" s="66"/>
      <c r="K58" s="66" t="s">
        <v>357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8"/>
    </row>
    <row r="59" spans="1:25" s="15" customFormat="1" ht="12.75">
      <c r="A59" s="63">
        <v>55</v>
      </c>
      <c r="B59" s="67" t="s">
        <v>253</v>
      </c>
      <c r="C59" s="66"/>
      <c r="D59" s="108"/>
      <c r="E59" s="108"/>
      <c r="F59" s="108"/>
      <c r="G59" s="39"/>
      <c r="H59" s="183">
        <v>18506.35</v>
      </c>
      <c r="I59" s="66" t="s">
        <v>110</v>
      </c>
      <c r="J59" s="66"/>
      <c r="K59" s="66" t="s">
        <v>369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8"/>
    </row>
    <row r="60" spans="1:25" s="15" customFormat="1" ht="12.75">
      <c r="A60" s="63">
        <v>56</v>
      </c>
      <c r="B60" s="67" t="s">
        <v>254</v>
      </c>
      <c r="C60" s="66"/>
      <c r="D60" s="108"/>
      <c r="E60" s="108"/>
      <c r="F60" s="108"/>
      <c r="G60" s="39"/>
      <c r="H60" s="183">
        <v>2396.05</v>
      </c>
      <c r="I60" s="66" t="s">
        <v>110</v>
      </c>
      <c r="J60" s="66"/>
      <c r="K60" s="66" t="s">
        <v>370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8"/>
    </row>
    <row r="61" spans="1:25" s="15" customFormat="1" ht="12.75">
      <c r="A61" s="63">
        <v>57</v>
      </c>
      <c r="B61" s="67" t="s">
        <v>254</v>
      </c>
      <c r="C61" s="66"/>
      <c r="D61" s="108"/>
      <c r="E61" s="108"/>
      <c r="F61" s="108"/>
      <c r="G61" s="39">
        <v>1996</v>
      </c>
      <c r="H61" s="183">
        <v>7382.86</v>
      </c>
      <c r="I61" s="66" t="s">
        <v>110</v>
      </c>
      <c r="J61" s="66"/>
      <c r="K61" s="66" t="s">
        <v>357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8"/>
    </row>
    <row r="62" spans="1:25" s="15" customFormat="1" ht="12.75">
      <c r="A62" s="63">
        <v>58</v>
      </c>
      <c r="B62" s="67" t="s">
        <v>255</v>
      </c>
      <c r="C62" s="66"/>
      <c r="D62" s="108"/>
      <c r="E62" s="108"/>
      <c r="F62" s="108"/>
      <c r="G62" s="39"/>
      <c r="H62" s="183">
        <v>447</v>
      </c>
      <c r="I62" s="66" t="s">
        <v>110</v>
      </c>
      <c r="J62" s="66"/>
      <c r="K62" s="66" t="s">
        <v>366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8"/>
    </row>
    <row r="63" spans="1:25" s="15" customFormat="1" ht="12.75">
      <c r="A63" s="63">
        <v>59</v>
      </c>
      <c r="B63" s="67" t="s">
        <v>256</v>
      </c>
      <c r="C63" s="66"/>
      <c r="D63" s="108"/>
      <c r="E63" s="108"/>
      <c r="F63" s="108"/>
      <c r="G63" s="39">
        <v>1998</v>
      </c>
      <c r="H63" s="183">
        <v>6353.13</v>
      </c>
      <c r="I63" s="66" t="s">
        <v>110</v>
      </c>
      <c r="J63" s="66"/>
      <c r="K63" s="66" t="s">
        <v>359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8"/>
    </row>
    <row r="64" spans="1:25" s="15" customFormat="1" ht="12.75">
      <c r="A64" s="63">
        <v>60</v>
      </c>
      <c r="B64" s="67" t="s">
        <v>256</v>
      </c>
      <c r="C64" s="66"/>
      <c r="D64" s="108"/>
      <c r="E64" s="108"/>
      <c r="F64" s="108"/>
      <c r="G64" s="39">
        <v>1999</v>
      </c>
      <c r="H64" s="183">
        <v>6981.12</v>
      </c>
      <c r="I64" s="66" t="s">
        <v>110</v>
      </c>
      <c r="J64" s="66"/>
      <c r="K64" s="66" t="s">
        <v>368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8"/>
    </row>
    <row r="65" spans="1:25" s="15" customFormat="1" ht="12.75">
      <c r="A65" s="63">
        <v>61</v>
      </c>
      <c r="B65" s="67" t="s">
        <v>257</v>
      </c>
      <c r="C65" s="66"/>
      <c r="D65" s="108"/>
      <c r="E65" s="108"/>
      <c r="F65" s="108"/>
      <c r="G65" s="39"/>
      <c r="H65" s="183">
        <v>25938.67</v>
      </c>
      <c r="I65" s="66" t="s">
        <v>110</v>
      </c>
      <c r="J65" s="66"/>
      <c r="K65" s="66" t="s">
        <v>362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8"/>
    </row>
    <row r="66" spans="1:25" s="15" customFormat="1" ht="12.75">
      <c r="A66" s="63">
        <v>62</v>
      </c>
      <c r="B66" s="67" t="s">
        <v>256</v>
      </c>
      <c r="C66" s="66"/>
      <c r="D66" s="108"/>
      <c r="E66" s="108"/>
      <c r="F66" s="108"/>
      <c r="G66" s="39">
        <v>2005</v>
      </c>
      <c r="H66" s="183">
        <v>6000</v>
      </c>
      <c r="I66" s="66" t="s">
        <v>110</v>
      </c>
      <c r="J66" s="66"/>
      <c r="K66" s="66" t="s">
        <v>371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8"/>
    </row>
    <row r="67" spans="1:25" s="15" customFormat="1" ht="12.75">
      <c r="A67" s="63">
        <v>63</v>
      </c>
      <c r="B67" s="67" t="s">
        <v>256</v>
      </c>
      <c r="C67" s="66"/>
      <c r="D67" s="108"/>
      <c r="E67" s="108"/>
      <c r="F67" s="108"/>
      <c r="G67" s="39">
        <v>2005</v>
      </c>
      <c r="H67" s="183">
        <v>6000</v>
      </c>
      <c r="I67" s="66" t="s">
        <v>110</v>
      </c>
      <c r="J67" s="66"/>
      <c r="K67" s="66" t="s">
        <v>372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s="15" customFormat="1" ht="12.75">
      <c r="A68" s="63">
        <v>64</v>
      </c>
      <c r="B68" s="67" t="s">
        <v>256</v>
      </c>
      <c r="C68" s="66"/>
      <c r="D68" s="108"/>
      <c r="E68" s="108"/>
      <c r="F68" s="108"/>
      <c r="G68" s="39">
        <v>2005</v>
      </c>
      <c r="H68" s="183">
        <v>6000</v>
      </c>
      <c r="I68" s="66" t="s">
        <v>110</v>
      </c>
      <c r="J68" s="66"/>
      <c r="K68" s="66" t="s">
        <v>368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8"/>
    </row>
    <row r="69" spans="1:25" s="15" customFormat="1" ht="12.75">
      <c r="A69" s="63">
        <v>65</v>
      </c>
      <c r="B69" s="67" t="s">
        <v>256</v>
      </c>
      <c r="C69" s="66"/>
      <c r="D69" s="108"/>
      <c r="E69" s="108"/>
      <c r="F69" s="108"/>
      <c r="G69" s="39">
        <v>2002</v>
      </c>
      <c r="H69" s="183">
        <v>5526.96</v>
      </c>
      <c r="I69" s="66" t="s">
        <v>110</v>
      </c>
      <c r="J69" s="66"/>
      <c r="K69" s="66" t="s">
        <v>371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8"/>
    </row>
    <row r="70" spans="1:25" s="15" customFormat="1" ht="12.75">
      <c r="A70" s="63">
        <v>66</v>
      </c>
      <c r="B70" s="67" t="s">
        <v>256</v>
      </c>
      <c r="C70" s="66"/>
      <c r="D70" s="108"/>
      <c r="E70" s="108"/>
      <c r="F70" s="108"/>
      <c r="G70" s="39">
        <v>2002</v>
      </c>
      <c r="H70" s="183">
        <v>5557.64</v>
      </c>
      <c r="I70" s="66" t="s">
        <v>110</v>
      </c>
      <c r="J70" s="66"/>
      <c r="K70" s="66" t="s">
        <v>373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8"/>
    </row>
    <row r="71" spans="1:25" s="15" customFormat="1" ht="12.75">
      <c r="A71" s="63">
        <v>67</v>
      </c>
      <c r="B71" s="67" t="s">
        <v>256</v>
      </c>
      <c r="C71" s="66"/>
      <c r="D71" s="108"/>
      <c r="E71" s="108"/>
      <c r="F71" s="108"/>
      <c r="G71" s="39">
        <v>2004</v>
      </c>
      <c r="H71" s="183">
        <v>6015</v>
      </c>
      <c r="I71" s="66" t="s">
        <v>110</v>
      </c>
      <c r="J71" s="66"/>
      <c r="K71" s="66" t="s">
        <v>364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8"/>
    </row>
    <row r="72" spans="1:25" s="15" customFormat="1" ht="12.75">
      <c r="A72" s="63">
        <v>68</v>
      </c>
      <c r="B72" s="67" t="s">
        <v>256</v>
      </c>
      <c r="C72" s="66"/>
      <c r="D72" s="108"/>
      <c r="E72" s="108"/>
      <c r="F72" s="108"/>
      <c r="G72" s="39">
        <v>2008</v>
      </c>
      <c r="H72" s="183">
        <v>20857.58</v>
      </c>
      <c r="I72" s="66" t="s">
        <v>110</v>
      </c>
      <c r="J72" s="66"/>
      <c r="K72" s="66" t="s">
        <v>365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8"/>
    </row>
    <row r="73" spans="1:25" s="15" customFormat="1" ht="12.75">
      <c r="A73" s="63">
        <v>69</v>
      </c>
      <c r="B73" s="67" t="s">
        <v>256</v>
      </c>
      <c r="C73" s="66"/>
      <c r="D73" s="108"/>
      <c r="E73" s="108"/>
      <c r="F73" s="108"/>
      <c r="G73" s="39">
        <v>2008</v>
      </c>
      <c r="H73" s="183">
        <v>74722.09</v>
      </c>
      <c r="I73" s="66" t="s">
        <v>110</v>
      </c>
      <c r="J73" s="66"/>
      <c r="K73" s="66" t="s">
        <v>369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8"/>
    </row>
    <row r="74" spans="1:25" s="15" customFormat="1" ht="12.75">
      <c r="A74" s="63">
        <v>70</v>
      </c>
      <c r="B74" s="67" t="s">
        <v>258</v>
      </c>
      <c r="C74" s="66"/>
      <c r="D74" s="108"/>
      <c r="E74" s="108"/>
      <c r="F74" s="108"/>
      <c r="G74" s="39"/>
      <c r="H74" s="183">
        <v>9630</v>
      </c>
      <c r="I74" s="66" t="s">
        <v>110</v>
      </c>
      <c r="J74" s="66"/>
      <c r="K74" s="66" t="s">
        <v>357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8"/>
    </row>
    <row r="75" spans="1:25" s="15" customFormat="1" ht="12.75">
      <c r="A75" s="63">
        <v>71</v>
      </c>
      <c r="B75" s="67" t="s">
        <v>259</v>
      </c>
      <c r="C75" s="66"/>
      <c r="D75" s="108"/>
      <c r="E75" s="108"/>
      <c r="F75" s="108"/>
      <c r="G75" s="39"/>
      <c r="H75" s="183">
        <v>1061.58</v>
      </c>
      <c r="I75" s="66" t="s">
        <v>110</v>
      </c>
      <c r="J75" s="66"/>
      <c r="K75" s="66" t="s">
        <v>355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8"/>
    </row>
    <row r="76" spans="1:25" s="15" customFormat="1" ht="12.75">
      <c r="A76" s="63">
        <v>72</v>
      </c>
      <c r="B76" s="67" t="s">
        <v>260</v>
      </c>
      <c r="C76" s="66"/>
      <c r="D76" s="108"/>
      <c r="E76" s="108"/>
      <c r="F76" s="108"/>
      <c r="G76" s="39"/>
      <c r="H76" s="183">
        <v>74000</v>
      </c>
      <c r="I76" s="66" t="s">
        <v>110</v>
      </c>
      <c r="J76" s="66"/>
      <c r="K76" s="66" t="s">
        <v>357</v>
      </c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8"/>
    </row>
    <row r="77" spans="1:25" s="15" customFormat="1" ht="12.75">
      <c r="A77" s="63">
        <v>73</v>
      </c>
      <c r="B77" s="67" t="s">
        <v>261</v>
      </c>
      <c r="C77" s="66"/>
      <c r="D77" s="108"/>
      <c r="E77" s="108"/>
      <c r="F77" s="108"/>
      <c r="G77" s="39"/>
      <c r="H77" s="183">
        <v>765</v>
      </c>
      <c r="I77" s="66" t="s">
        <v>110</v>
      </c>
      <c r="J77" s="66"/>
      <c r="K77" s="66" t="s">
        <v>357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8"/>
    </row>
    <row r="78" spans="1:25" s="15" customFormat="1" ht="12.75">
      <c r="A78" s="63">
        <v>74</v>
      </c>
      <c r="B78" s="67" t="s">
        <v>262</v>
      </c>
      <c r="C78" s="66"/>
      <c r="D78" s="108"/>
      <c r="E78" s="108"/>
      <c r="F78" s="108"/>
      <c r="G78" s="39"/>
      <c r="H78" s="183">
        <v>1500</v>
      </c>
      <c r="I78" s="66" t="s">
        <v>110</v>
      </c>
      <c r="J78" s="66"/>
      <c r="K78" s="66" t="s">
        <v>359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8"/>
    </row>
    <row r="79" spans="1:25" s="15" customFormat="1" ht="12.75">
      <c r="A79" s="63">
        <v>75</v>
      </c>
      <c r="B79" s="67" t="s">
        <v>263</v>
      </c>
      <c r="C79" s="66"/>
      <c r="D79" s="108"/>
      <c r="E79" s="108"/>
      <c r="F79" s="108"/>
      <c r="G79" s="39"/>
      <c r="H79" s="183">
        <v>1420</v>
      </c>
      <c r="I79" s="66" t="s">
        <v>110</v>
      </c>
      <c r="J79" s="66"/>
      <c r="K79" s="66" t="s">
        <v>359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8"/>
    </row>
    <row r="80" spans="1:25" s="15" customFormat="1" ht="12.75">
      <c r="A80" s="63">
        <v>76</v>
      </c>
      <c r="B80" s="67" t="s">
        <v>263</v>
      </c>
      <c r="C80" s="66"/>
      <c r="D80" s="108"/>
      <c r="E80" s="108"/>
      <c r="F80" s="108"/>
      <c r="G80" s="39"/>
      <c r="H80" s="183">
        <v>1420</v>
      </c>
      <c r="I80" s="66" t="s">
        <v>110</v>
      </c>
      <c r="J80" s="66"/>
      <c r="K80" s="66" t="s">
        <v>357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8"/>
    </row>
    <row r="81" spans="1:25" s="15" customFormat="1" ht="12.75">
      <c r="A81" s="63">
        <v>77</v>
      </c>
      <c r="B81" s="67" t="s">
        <v>264</v>
      </c>
      <c r="C81" s="66"/>
      <c r="D81" s="108"/>
      <c r="E81" s="108"/>
      <c r="F81" s="108"/>
      <c r="G81" s="39"/>
      <c r="H81" s="183">
        <v>3853.73</v>
      </c>
      <c r="I81" s="66" t="s">
        <v>110</v>
      </c>
      <c r="J81" s="66"/>
      <c r="K81" s="66" t="s">
        <v>355</v>
      </c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8"/>
    </row>
    <row r="82" spans="1:25" s="15" customFormat="1" ht="12.75">
      <c r="A82" s="63">
        <v>78</v>
      </c>
      <c r="B82" s="67" t="s">
        <v>265</v>
      </c>
      <c r="C82" s="66"/>
      <c r="D82" s="108"/>
      <c r="E82" s="108"/>
      <c r="F82" s="108"/>
      <c r="G82" s="39">
        <v>1992</v>
      </c>
      <c r="H82" s="183">
        <v>6206.6</v>
      </c>
      <c r="I82" s="66" t="s">
        <v>110</v>
      </c>
      <c r="J82" s="66"/>
      <c r="K82" s="66" t="s">
        <v>355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8"/>
    </row>
    <row r="83" spans="1:25" s="15" customFormat="1" ht="12.75">
      <c r="A83" s="63">
        <v>79</v>
      </c>
      <c r="B83" s="67" t="s">
        <v>266</v>
      </c>
      <c r="C83" s="66"/>
      <c r="D83" s="108"/>
      <c r="E83" s="108"/>
      <c r="F83" s="108"/>
      <c r="G83" s="39"/>
      <c r="H83" s="183">
        <v>2000</v>
      </c>
      <c r="I83" s="66" t="s">
        <v>110</v>
      </c>
      <c r="J83" s="66"/>
      <c r="K83" s="66" t="s">
        <v>369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8"/>
    </row>
    <row r="84" spans="1:25" s="15" customFormat="1" ht="25.5">
      <c r="A84" s="63">
        <v>80</v>
      </c>
      <c r="B84" s="67" t="s">
        <v>267</v>
      </c>
      <c r="C84" s="66"/>
      <c r="D84" s="108"/>
      <c r="E84" s="108"/>
      <c r="F84" s="108"/>
      <c r="G84" s="39">
        <v>1999</v>
      </c>
      <c r="H84" s="183">
        <v>4901.62</v>
      </c>
      <c r="I84" s="66" t="s">
        <v>110</v>
      </c>
      <c r="J84" s="66"/>
      <c r="K84" s="66" t="s">
        <v>374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8"/>
    </row>
    <row r="85" spans="1:25" s="15" customFormat="1" ht="25.5">
      <c r="A85" s="63">
        <v>81</v>
      </c>
      <c r="B85" s="67" t="s">
        <v>268</v>
      </c>
      <c r="C85" s="66"/>
      <c r="D85" s="108"/>
      <c r="E85" s="108"/>
      <c r="F85" s="108"/>
      <c r="G85" s="39">
        <v>1999</v>
      </c>
      <c r="H85" s="183">
        <v>9572.56</v>
      </c>
      <c r="I85" s="66" t="s">
        <v>110</v>
      </c>
      <c r="J85" s="66"/>
      <c r="K85" s="66" t="s">
        <v>374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8"/>
    </row>
    <row r="86" spans="1:25" s="15" customFormat="1" ht="25.5">
      <c r="A86" s="63">
        <v>82</v>
      </c>
      <c r="B86" s="67" t="s">
        <v>269</v>
      </c>
      <c r="C86" s="66"/>
      <c r="D86" s="108"/>
      <c r="E86" s="108"/>
      <c r="F86" s="108"/>
      <c r="G86" s="39">
        <v>1999</v>
      </c>
      <c r="H86" s="183">
        <v>22216</v>
      </c>
      <c r="I86" s="66" t="s">
        <v>110</v>
      </c>
      <c r="J86" s="66"/>
      <c r="K86" s="66" t="s">
        <v>363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8"/>
    </row>
    <row r="87" spans="1:25" s="15" customFormat="1" ht="12.75">
      <c r="A87" s="63">
        <v>83</v>
      </c>
      <c r="B87" s="67" t="s">
        <v>258</v>
      </c>
      <c r="C87" s="66"/>
      <c r="D87" s="108"/>
      <c r="E87" s="108"/>
      <c r="F87" s="108"/>
      <c r="G87" s="39"/>
      <c r="H87" s="183">
        <v>17852.1</v>
      </c>
      <c r="I87" s="66" t="s">
        <v>110</v>
      </c>
      <c r="J87" s="66"/>
      <c r="K87" s="66" t="s">
        <v>362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8"/>
    </row>
    <row r="88" spans="1:25" s="15" customFormat="1" ht="12.75">
      <c r="A88" s="63">
        <v>84</v>
      </c>
      <c r="B88" s="67" t="s">
        <v>238</v>
      </c>
      <c r="C88" s="66"/>
      <c r="D88" s="108"/>
      <c r="E88" s="108"/>
      <c r="F88" s="108"/>
      <c r="G88" s="39"/>
      <c r="H88" s="183">
        <v>2172.94</v>
      </c>
      <c r="I88" s="66" t="s">
        <v>110</v>
      </c>
      <c r="J88" s="66"/>
      <c r="K88" s="66" t="s">
        <v>362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8"/>
    </row>
    <row r="89" spans="1:25" s="15" customFormat="1" ht="12.75">
      <c r="A89" s="63">
        <v>85</v>
      </c>
      <c r="B89" s="67" t="s">
        <v>238</v>
      </c>
      <c r="C89" s="66"/>
      <c r="D89" s="108"/>
      <c r="E89" s="108"/>
      <c r="F89" s="108"/>
      <c r="G89" s="39"/>
      <c r="H89" s="183">
        <v>55485.74</v>
      </c>
      <c r="I89" s="66" t="s">
        <v>110</v>
      </c>
      <c r="J89" s="66"/>
      <c r="K89" s="66" t="s">
        <v>362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8"/>
    </row>
    <row r="90" spans="1:25" s="15" customFormat="1" ht="12.75">
      <c r="A90" s="63">
        <v>86</v>
      </c>
      <c r="B90" s="67" t="s">
        <v>238</v>
      </c>
      <c r="C90" s="66"/>
      <c r="D90" s="108"/>
      <c r="E90" s="108"/>
      <c r="F90" s="108"/>
      <c r="G90" s="39"/>
      <c r="H90" s="183">
        <v>5700.53</v>
      </c>
      <c r="I90" s="66" t="s">
        <v>110</v>
      </c>
      <c r="J90" s="66"/>
      <c r="K90" s="66" t="s">
        <v>362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8"/>
    </row>
    <row r="91" spans="1:25" s="15" customFormat="1" ht="12.75">
      <c r="A91" s="63">
        <v>87</v>
      </c>
      <c r="B91" s="67" t="s">
        <v>238</v>
      </c>
      <c r="C91" s="66"/>
      <c r="D91" s="108"/>
      <c r="E91" s="108"/>
      <c r="F91" s="108"/>
      <c r="G91" s="39"/>
      <c r="H91" s="183">
        <v>1842.76</v>
      </c>
      <c r="I91" s="66" t="s">
        <v>110</v>
      </c>
      <c r="J91" s="66"/>
      <c r="K91" s="66" t="s">
        <v>362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8"/>
    </row>
    <row r="92" spans="1:25" s="15" customFormat="1" ht="12.75">
      <c r="A92" s="63">
        <v>88</v>
      </c>
      <c r="B92" s="67" t="s">
        <v>238</v>
      </c>
      <c r="C92" s="66"/>
      <c r="D92" s="108"/>
      <c r="E92" s="108"/>
      <c r="F92" s="108"/>
      <c r="G92" s="39"/>
      <c r="H92" s="183">
        <v>4040.12</v>
      </c>
      <c r="I92" s="66" t="s">
        <v>110</v>
      </c>
      <c r="J92" s="66"/>
      <c r="K92" s="66" t="s">
        <v>362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8"/>
    </row>
    <row r="93" spans="1:25" s="15" customFormat="1" ht="12.75">
      <c r="A93" s="63">
        <v>89</v>
      </c>
      <c r="B93" s="67" t="s">
        <v>236</v>
      </c>
      <c r="C93" s="66"/>
      <c r="D93" s="108"/>
      <c r="E93" s="108"/>
      <c r="F93" s="108"/>
      <c r="G93" s="39">
        <v>2007</v>
      </c>
      <c r="H93" s="183">
        <v>57405.55</v>
      </c>
      <c r="I93" s="66" t="s">
        <v>110</v>
      </c>
      <c r="J93" s="66"/>
      <c r="K93" s="66" t="s">
        <v>375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8"/>
    </row>
    <row r="94" spans="1:25" s="15" customFormat="1" ht="12.75">
      <c r="A94" s="63">
        <v>90</v>
      </c>
      <c r="B94" s="67" t="s">
        <v>269</v>
      </c>
      <c r="C94" s="66"/>
      <c r="D94" s="108"/>
      <c r="E94" s="108"/>
      <c r="F94" s="108"/>
      <c r="G94" s="39">
        <v>2007</v>
      </c>
      <c r="H94" s="183">
        <v>63762.9</v>
      </c>
      <c r="I94" s="66" t="s">
        <v>110</v>
      </c>
      <c r="J94" s="66"/>
      <c r="K94" s="66" t="s">
        <v>376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8"/>
    </row>
    <row r="95" spans="1:25" s="15" customFormat="1" ht="12.75">
      <c r="A95" s="63">
        <v>91</v>
      </c>
      <c r="B95" s="67" t="s">
        <v>269</v>
      </c>
      <c r="C95" s="66"/>
      <c r="D95" s="108"/>
      <c r="E95" s="108"/>
      <c r="F95" s="108"/>
      <c r="G95" s="39">
        <v>1990</v>
      </c>
      <c r="H95" s="183">
        <v>4641.87</v>
      </c>
      <c r="I95" s="66" t="s">
        <v>110</v>
      </c>
      <c r="J95" s="66"/>
      <c r="K95" s="66" t="s">
        <v>377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8"/>
    </row>
    <row r="96" spans="1:25" s="15" customFormat="1" ht="12.75">
      <c r="A96" s="63">
        <v>92</v>
      </c>
      <c r="B96" s="67" t="s">
        <v>264</v>
      </c>
      <c r="C96" s="66"/>
      <c r="D96" s="108"/>
      <c r="E96" s="108"/>
      <c r="F96" s="108"/>
      <c r="G96" s="39"/>
      <c r="H96" s="183">
        <v>33351.74</v>
      </c>
      <c r="I96" s="66" t="s">
        <v>110</v>
      </c>
      <c r="J96" s="66"/>
      <c r="K96" s="66" t="s">
        <v>361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8"/>
    </row>
    <row r="97" spans="1:25" s="15" customFormat="1" ht="12.75">
      <c r="A97" s="63">
        <v>93</v>
      </c>
      <c r="B97" s="67" t="s">
        <v>264</v>
      </c>
      <c r="C97" s="66"/>
      <c r="D97" s="108"/>
      <c r="E97" s="108"/>
      <c r="F97" s="108"/>
      <c r="G97" s="39"/>
      <c r="H97" s="183">
        <v>12538.87</v>
      </c>
      <c r="I97" s="66" t="s">
        <v>110</v>
      </c>
      <c r="J97" s="66"/>
      <c r="K97" s="66" t="s">
        <v>361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8"/>
    </row>
    <row r="98" spans="1:25" s="15" customFormat="1" ht="12.75">
      <c r="A98" s="63">
        <v>94</v>
      </c>
      <c r="B98" s="67" t="s">
        <v>270</v>
      </c>
      <c r="C98" s="66"/>
      <c r="D98" s="108"/>
      <c r="E98" s="108"/>
      <c r="F98" s="108"/>
      <c r="G98" s="39"/>
      <c r="H98" s="183">
        <v>13118.82</v>
      </c>
      <c r="I98" s="66" t="s">
        <v>110</v>
      </c>
      <c r="J98" s="66"/>
      <c r="K98" s="66" t="s">
        <v>361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8"/>
    </row>
    <row r="99" spans="1:25" s="15" customFormat="1" ht="12.75">
      <c r="A99" s="63">
        <v>95</v>
      </c>
      <c r="B99" s="67" t="s">
        <v>270</v>
      </c>
      <c r="C99" s="66"/>
      <c r="D99" s="108"/>
      <c r="E99" s="108"/>
      <c r="F99" s="108"/>
      <c r="G99" s="39"/>
      <c r="H99" s="183">
        <v>17915.65</v>
      </c>
      <c r="I99" s="66" t="s">
        <v>110</v>
      </c>
      <c r="J99" s="66"/>
      <c r="K99" s="66" t="s">
        <v>361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8"/>
    </row>
    <row r="100" spans="1:25" s="15" customFormat="1" ht="12.75">
      <c r="A100" s="63">
        <v>96</v>
      </c>
      <c r="B100" s="67" t="s">
        <v>271</v>
      </c>
      <c r="C100" s="66"/>
      <c r="D100" s="108"/>
      <c r="E100" s="108"/>
      <c r="F100" s="108"/>
      <c r="G100" s="39"/>
      <c r="H100" s="183">
        <v>1531.21</v>
      </c>
      <c r="I100" s="66" t="s">
        <v>110</v>
      </c>
      <c r="J100" s="66"/>
      <c r="K100" s="66" t="s">
        <v>361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8"/>
    </row>
    <row r="101" spans="1:25" s="15" customFormat="1" ht="12.75">
      <c r="A101" s="63">
        <v>97</v>
      </c>
      <c r="B101" s="67" t="s">
        <v>272</v>
      </c>
      <c r="C101" s="66"/>
      <c r="D101" s="108"/>
      <c r="E101" s="108"/>
      <c r="F101" s="108"/>
      <c r="G101" s="39"/>
      <c r="H101" s="183">
        <v>33599.69</v>
      </c>
      <c r="I101" s="66" t="s">
        <v>110</v>
      </c>
      <c r="J101" s="66"/>
      <c r="K101" s="66" t="s">
        <v>358</v>
      </c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8"/>
    </row>
    <row r="102" spans="1:25" s="15" customFormat="1" ht="25.5">
      <c r="A102" s="63">
        <v>98</v>
      </c>
      <c r="B102" s="67" t="s">
        <v>273</v>
      </c>
      <c r="C102" s="66"/>
      <c r="D102" s="108"/>
      <c r="E102" s="108"/>
      <c r="F102" s="108"/>
      <c r="G102" s="39"/>
      <c r="H102" s="183">
        <v>45965.89</v>
      </c>
      <c r="I102" s="66" t="s">
        <v>110</v>
      </c>
      <c r="J102" s="66"/>
      <c r="K102" s="66" t="s">
        <v>378</v>
      </c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8"/>
    </row>
    <row r="103" spans="1:25" s="15" customFormat="1" ht="12.75">
      <c r="A103" s="63">
        <v>99</v>
      </c>
      <c r="B103" s="67" t="s">
        <v>274</v>
      </c>
      <c r="C103" s="66"/>
      <c r="D103" s="108"/>
      <c r="E103" s="108"/>
      <c r="F103" s="108"/>
      <c r="G103" s="39"/>
      <c r="H103" s="183">
        <v>1100</v>
      </c>
      <c r="I103" s="66" t="s">
        <v>110</v>
      </c>
      <c r="J103" s="66"/>
      <c r="K103" s="66" t="s">
        <v>368</v>
      </c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8"/>
    </row>
    <row r="104" spans="1:25" s="15" customFormat="1" ht="12.75">
      <c r="A104" s="63">
        <v>100</v>
      </c>
      <c r="B104" s="67" t="s">
        <v>238</v>
      </c>
      <c r="C104" s="66"/>
      <c r="D104" s="108"/>
      <c r="E104" s="108"/>
      <c r="F104" s="108"/>
      <c r="G104" s="39"/>
      <c r="H104" s="183">
        <v>42909</v>
      </c>
      <c r="I104" s="66" t="s">
        <v>110</v>
      </c>
      <c r="J104" s="66"/>
      <c r="K104" s="66" t="s">
        <v>368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8"/>
    </row>
    <row r="105" spans="1:25" s="15" customFormat="1" ht="12.75">
      <c r="A105" s="63">
        <v>101</v>
      </c>
      <c r="B105" s="67" t="s">
        <v>262</v>
      </c>
      <c r="C105" s="66"/>
      <c r="D105" s="108"/>
      <c r="E105" s="108"/>
      <c r="F105" s="108"/>
      <c r="G105" s="39"/>
      <c r="H105" s="183">
        <v>1500</v>
      </c>
      <c r="I105" s="66" t="s">
        <v>110</v>
      </c>
      <c r="J105" s="66"/>
      <c r="K105" s="66" t="s">
        <v>368</v>
      </c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8"/>
    </row>
    <row r="106" spans="1:25" s="15" customFormat="1" ht="12.75">
      <c r="A106" s="63">
        <v>102</v>
      </c>
      <c r="B106" s="67" t="s">
        <v>275</v>
      </c>
      <c r="C106" s="66"/>
      <c r="D106" s="108"/>
      <c r="E106" s="108"/>
      <c r="F106" s="108"/>
      <c r="G106" s="39"/>
      <c r="H106" s="183">
        <v>2200</v>
      </c>
      <c r="I106" s="66" t="s">
        <v>110</v>
      </c>
      <c r="J106" s="66"/>
      <c r="K106" s="66" t="s">
        <v>365</v>
      </c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8"/>
    </row>
    <row r="107" spans="1:25" s="15" customFormat="1" ht="12.75">
      <c r="A107" s="63">
        <v>103</v>
      </c>
      <c r="B107" s="67" t="s">
        <v>276</v>
      </c>
      <c r="C107" s="66"/>
      <c r="D107" s="108"/>
      <c r="E107" s="108"/>
      <c r="F107" s="108"/>
      <c r="G107" s="39"/>
      <c r="H107" s="183">
        <v>3170.95</v>
      </c>
      <c r="I107" s="66" t="s">
        <v>110</v>
      </c>
      <c r="J107" s="66"/>
      <c r="K107" s="66" t="s">
        <v>360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8"/>
    </row>
    <row r="108" spans="1:25" s="15" customFormat="1" ht="12.75">
      <c r="A108" s="63">
        <v>104</v>
      </c>
      <c r="B108" s="67" t="s">
        <v>262</v>
      </c>
      <c r="C108" s="66"/>
      <c r="D108" s="108"/>
      <c r="E108" s="108"/>
      <c r="F108" s="108"/>
      <c r="G108" s="39"/>
      <c r="H108" s="183">
        <v>6948.08</v>
      </c>
      <c r="I108" s="66" t="s">
        <v>110</v>
      </c>
      <c r="J108" s="66"/>
      <c r="K108" s="66" t="s">
        <v>360</v>
      </c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8"/>
    </row>
    <row r="109" spans="1:25" s="15" customFormat="1" ht="12.75">
      <c r="A109" s="63">
        <v>105</v>
      </c>
      <c r="B109" s="67" t="s">
        <v>262</v>
      </c>
      <c r="C109" s="66"/>
      <c r="D109" s="108"/>
      <c r="E109" s="108"/>
      <c r="F109" s="108"/>
      <c r="G109" s="39"/>
      <c r="H109" s="183">
        <v>10647.76</v>
      </c>
      <c r="I109" s="66" t="s">
        <v>110</v>
      </c>
      <c r="J109" s="66"/>
      <c r="K109" s="66" t="s">
        <v>360</v>
      </c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8"/>
    </row>
    <row r="110" spans="1:25" s="15" customFormat="1" ht="12.75">
      <c r="A110" s="63">
        <v>106</v>
      </c>
      <c r="B110" s="67" t="s">
        <v>258</v>
      </c>
      <c r="C110" s="66"/>
      <c r="D110" s="108"/>
      <c r="E110" s="108"/>
      <c r="F110" s="108"/>
      <c r="G110" s="39"/>
      <c r="H110" s="183">
        <v>17258.57</v>
      </c>
      <c r="I110" s="66" t="s">
        <v>110</v>
      </c>
      <c r="J110" s="66"/>
      <c r="K110" s="66" t="s">
        <v>360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8"/>
    </row>
    <row r="111" spans="1:25" s="15" customFormat="1" ht="12.75">
      <c r="A111" s="63">
        <v>107</v>
      </c>
      <c r="B111" s="67" t="s">
        <v>238</v>
      </c>
      <c r="C111" s="66"/>
      <c r="D111" s="108"/>
      <c r="E111" s="108"/>
      <c r="F111" s="108"/>
      <c r="G111" s="39"/>
      <c r="H111" s="183">
        <v>6191.81</v>
      </c>
      <c r="I111" s="66" t="s">
        <v>110</v>
      </c>
      <c r="J111" s="66"/>
      <c r="K111" s="66" t="s">
        <v>360</v>
      </c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8"/>
    </row>
    <row r="112" spans="1:25" s="15" customFormat="1" ht="12.75">
      <c r="A112" s="63">
        <v>108</v>
      </c>
      <c r="B112" s="67" t="s">
        <v>277</v>
      </c>
      <c r="C112" s="66"/>
      <c r="D112" s="108"/>
      <c r="E112" s="108"/>
      <c r="F112" s="108"/>
      <c r="G112" s="39"/>
      <c r="H112" s="183">
        <v>2000</v>
      </c>
      <c r="I112" s="66" t="s">
        <v>110</v>
      </c>
      <c r="J112" s="66"/>
      <c r="K112" s="66" t="s">
        <v>371</v>
      </c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8"/>
    </row>
    <row r="113" spans="1:25" s="15" customFormat="1" ht="12.75">
      <c r="A113" s="63">
        <v>109</v>
      </c>
      <c r="B113" s="67" t="s">
        <v>266</v>
      </c>
      <c r="C113" s="66"/>
      <c r="D113" s="108"/>
      <c r="E113" s="108"/>
      <c r="F113" s="108"/>
      <c r="G113" s="39"/>
      <c r="H113" s="183">
        <v>200</v>
      </c>
      <c r="I113" s="66" t="s">
        <v>110</v>
      </c>
      <c r="J113" s="66"/>
      <c r="K113" s="66" t="s">
        <v>360</v>
      </c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8"/>
    </row>
    <row r="114" spans="1:25" s="15" customFormat="1" ht="12.75">
      <c r="A114" s="63">
        <v>110</v>
      </c>
      <c r="B114" s="67" t="s">
        <v>263</v>
      </c>
      <c r="C114" s="66"/>
      <c r="D114" s="108"/>
      <c r="E114" s="108"/>
      <c r="F114" s="108"/>
      <c r="G114" s="39"/>
      <c r="H114" s="183">
        <v>1420</v>
      </c>
      <c r="I114" s="66" t="s">
        <v>110</v>
      </c>
      <c r="J114" s="66"/>
      <c r="K114" s="66" t="s">
        <v>360</v>
      </c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8"/>
    </row>
    <row r="115" spans="1:25" s="15" customFormat="1" ht="12.75">
      <c r="A115" s="63">
        <v>111</v>
      </c>
      <c r="B115" s="67" t="s">
        <v>263</v>
      </c>
      <c r="C115" s="66"/>
      <c r="D115" s="108"/>
      <c r="E115" s="108"/>
      <c r="F115" s="108"/>
      <c r="G115" s="39"/>
      <c r="H115" s="183">
        <v>1420</v>
      </c>
      <c r="I115" s="66" t="s">
        <v>110</v>
      </c>
      <c r="J115" s="66"/>
      <c r="K115" s="66" t="s">
        <v>361</v>
      </c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8"/>
    </row>
    <row r="116" spans="1:25" s="15" customFormat="1" ht="12.75">
      <c r="A116" s="63">
        <v>112</v>
      </c>
      <c r="B116" s="67" t="s">
        <v>278</v>
      </c>
      <c r="C116" s="66"/>
      <c r="D116" s="108"/>
      <c r="E116" s="108"/>
      <c r="F116" s="108"/>
      <c r="G116" s="39"/>
      <c r="H116" s="183">
        <v>1100</v>
      </c>
      <c r="I116" s="66" t="s">
        <v>110</v>
      </c>
      <c r="J116" s="66"/>
      <c r="K116" s="66" t="s">
        <v>361</v>
      </c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8"/>
    </row>
    <row r="117" spans="1:25" s="15" customFormat="1" ht="12.75">
      <c r="A117" s="63">
        <v>113</v>
      </c>
      <c r="B117" s="67" t="s">
        <v>279</v>
      </c>
      <c r="C117" s="66"/>
      <c r="D117" s="108"/>
      <c r="E117" s="108"/>
      <c r="F117" s="108"/>
      <c r="G117" s="39"/>
      <c r="H117" s="183">
        <v>6000</v>
      </c>
      <c r="I117" s="66" t="s">
        <v>110</v>
      </c>
      <c r="J117" s="66"/>
      <c r="K117" s="66" t="s">
        <v>361</v>
      </c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8"/>
    </row>
    <row r="118" spans="1:25" s="15" customFormat="1" ht="12.75">
      <c r="A118" s="63">
        <v>114</v>
      </c>
      <c r="B118" s="67" t="s">
        <v>280</v>
      </c>
      <c r="C118" s="66"/>
      <c r="D118" s="108"/>
      <c r="E118" s="108"/>
      <c r="F118" s="108"/>
      <c r="G118" s="39"/>
      <c r="H118" s="183">
        <v>51500.99</v>
      </c>
      <c r="I118" s="66" t="s">
        <v>110</v>
      </c>
      <c r="J118" s="66"/>
      <c r="K118" s="66" t="s">
        <v>361</v>
      </c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8"/>
    </row>
    <row r="119" spans="1:25" s="15" customFormat="1" ht="12.75">
      <c r="A119" s="63">
        <v>115</v>
      </c>
      <c r="B119" s="67" t="s">
        <v>238</v>
      </c>
      <c r="C119" s="66"/>
      <c r="D119" s="108"/>
      <c r="E119" s="108"/>
      <c r="F119" s="108"/>
      <c r="G119" s="39"/>
      <c r="H119" s="183">
        <v>44199.7</v>
      </c>
      <c r="I119" s="66" t="s">
        <v>110</v>
      </c>
      <c r="J119" s="66"/>
      <c r="K119" s="66" t="s">
        <v>361</v>
      </c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8"/>
    </row>
    <row r="120" spans="1:25" s="15" customFormat="1" ht="12.75">
      <c r="A120" s="63">
        <v>116</v>
      </c>
      <c r="B120" s="67" t="s">
        <v>270</v>
      </c>
      <c r="C120" s="66"/>
      <c r="D120" s="108"/>
      <c r="E120" s="108"/>
      <c r="F120" s="108"/>
      <c r="G120" s="39"/>
      <c r="H120" s="183">
        <v>10767.86</v>
      </c>
      <c r="I120" s="66" t="s">
        <v>110</v>
      </c>
      <c r="J120" s="66"/>
      <c r="K120" s="66" t="s">
        <v>361</v>
      </c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8"/>
    </row>
    <row r="121" spans="1:25" s="15" customFormat="1" ht="12.75">
      <c r="A121" s="63">
        <v>117</v>
      </c>
      <c r="B121" s="67" t="s">
        <v>160</v>
      </c>
      <c r="C121" s="66"/>
      <c r="D121" s="108"/>
      <c r="E121" s="108"/>
      <c r="F121" s="108"/>
      <c r="G121" s="39">
        <v>2007</v>
      </c>
      <c r="H121" s="183">
        <v>32000</v>
      </c>
      <c r="I121" s="66" t="s">
        <v>110</v>
      </c>
      <c r="J121" s="66"/>
      <c r="K121" s="66" t="s">
        <v>379</v>
      </c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8"/>
    </row>
    <row r="122" spans="1:25" s="15" customFormat="1" ht="12.75">
      <c r="A122" s="63">
        <v>118</v>
      </c>
      <c r="B122" s="67" t="s">
        <v>281</v>
      </c>
      <c r="C122" s="66"/>
      <c r="D122" s="108"/>
      <c r="E122" s="108"/>
      <c r="F122" s="108"/>
      <c r="G122" s="39">
        <v>2001</v>
      </c>
      <c r="H122" s="183">
        <v>4547.5</v>
      </c>
      <c r="I122" s="66" t="s">
        <v>110</v>
      </c>
      <c r="J122" s="66"/>
      <c r="K122" s="66" t="s">
        <v>380</v>
      </c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8"/>
    </row>
    <row r="123" spans="1:25" s="15" customFormat="1" ht="12.75">
      <c r="A123" s="63">
        <v>119</v>
      </c>
      <c r="B123" s="67" t="s">
        <v>282</v>
      </c>
      <c r="C123" s="66"/>
      <c r="D123" s="108"/>
      <c r="E123" s="108"/>
      <c r="F123" s="108"/>
      <c r="G123" s="39">
        <v>2001</v>
      </c>
      <c r="H123" s="183">
        <v>4547.5</v>
      </c>
      <c r="I123" s="66" t="s">
        <v>110</v>
      </c>
      <c r="J123" s="66"/>
      <c r="K123" s="66" t="s">
        <v>381</v>
      </c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8"/>
    </row>
    <row r="124" spans="1:25" s="15" customFormat="1" ht="12.75">
      <c r="A124" s="63">
        <v>120</v>
      </c>
      <c r="B124" s="67" t="s">
        <v>283</v>
      </c>
      <c r="C124" s="66"/>
      <c r="D124" s="108"/>
      <c r="E124" s="108"/>
      <c r="F124" s="108"/>
      <c r="G124" s="39">
        <v>2001</v>
      </c>
      <c r="H124" s="183">
        <v>2753.75</v>
      </c>
      <c r="I124" s="66" t="s">
        <v>110</v>
      </c>
      <c r="J124" s="66"/>
      <c r="K124" s="66" t="s">
        <v>382</v>
      </c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8"/>
    </row>
    <row r="125" spans="1:25" s="15" customFormat="1" ht="12.75">
      <c r="A125" s="63">
        <v>121</v>
      </c>
      <c r="B125" s="67" t="s">
        <v>284</v>
      </c>
      <c r="C125" s="66"/>
      <c r="D125" s="108"/>
      <c r="E125" s="108"/>
      <c r="F125" s="108"/>
      <c r="G125" s="39">
        <v>2001</v>
      </c>
      <c r="H125" s="183">
        <v>2753.74</v>
      </c>
      <c r="I125" s="66" t="s">
        <v>110</v>
      </c>
      <c r="J125" s="66"/>
      <c r="K125" s="66" t="s">
        <v>383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8"/>
    </row>
    <row r="126" spans="1:25" s="15" customFormat="1" ht="12.75">
      <c r="A126" s="63">
        <v>122</v>
      </c>
      <c r="B126" s="67" t="s">
        <v>285</v>
      </c>
      <c r="C126" s="66"/>
      <c r="D126" s="108"/>
      <c r="E126" s="108"/>
      <c r="F126" s="108"/>
      <c r="G126" s="39"/>
      <c r="H126" s="183">
        <v>1200</v>
      </c>
      <c r="I126" s="66" t="s">
        <v>110</v>
      </c>
      <c r="J126" s="66"/>
      <c r="K126" s="66" t="s">
        <v>357</v>
      </c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8"/>
    </row>
    <row r="127" spans="1:25" s="15" customFormat="1" ht="12.75">
      <c r="A127" s="63">
        <v>123</v>
      </c>
      <c r="B127" s="67" t="s">
        <v>285</v>
      </c>
      <c r="C127" s="66"/>
      <c r="D127" s="108"/>
      <c r="E127" s="108"/>
      <c r="F127" s="108"/>
      <c r="G127" s="39"/>
      <c r="H127" s="183">
        <v>1880.85</v>
      </c>
      <c r="I127" s="66" t="s">
        <v>110</v>
      </c>
      <c r="J127" s="66"/>
      <c r="K127" s="66" t="s">
        <v>362</v>
      </c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8"/>
    </row>
    <row r="128" spans="1:25" s="15" customFormat="1" ht="12.75">
      <c r="A128" s="63">
        <v>124</v>
      </c>
      <c r="B128" s="67" t="s">
        <v>286</v>
      </c>
      <c r="C128" s="66"/>
      <c r="D128" s="108"/>
      <c r="E128" s="108"/>
      <c r="F128" s="108"/>
      <c r="G128" s="39">
        <v>1992</v>
      </c>
      <c r="H128" s="183">
        <v>6833.44</v>
      </c>
      <c r="I128" s="66" t="s">
        <v>110</v>
      </c>
      <c r="J128" s="66"/>
      <c r="K128" s="66" t="s">
        <v>355</v>
      </c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8"/>
    </row>
    <row r="129" spans="1:25" s="15" customFormat="1" ht="12.75">
      <c r="A129" s="63">
        <v>125</v>
      </c>
      <c r="B129" s="67" t="s">
        <v>285</v>
      </c>
      <c r="C129" s="66"/>
      <c r="D129" s="108"/>
      <c r="E129" s="108"/>
      <c r="F129" s="108"/>
      <c r="G129" s="39"/>
      <c r="H129" s="183">
        <v>1500</v>
      </c>
      <c r="I129" s="66" t="s">
        <v>110</v>
      </c>
      <c r="J129" s="66"/>
      <c r="K129" s="66" t="s">
        <v>368</v>
      </c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8"/>
    </row>
    <row r="130" spans="1:25" s="15" customFormat="1" ht="12.75">
      <c r="A130" s="63">
        <v>126</v>
      </c>
      <c r="B130" s="67" t="s">
        <v>285</v>
      </c>
      <c r="C130" s="66"/>
      <c r="D130" s="108"/>
      <c r="E130" s="108"/>
      <c r="F130" s="108"/>
      <c r="G130" s="39"/>
      <c r="H130" s="183">
        <v>1749.03</v>
      </c>
      <c r="I130" s="66" t="s">
        <v>110</v>
      </c>
      <c r="J130" s="66"/>
      <c r="K130" s="66" t="s">
        <v>360</v>
      </c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8"/>
    </row>
    <row r="131" spans="1:25" s="15" customFormat="1" ht="12.75">
      <c r="A131" s="63">
        <v>127</v>
      </c>
      <c r="B131" s="67" t="s">
        <v>287</v>
      </c>
      <c r="C131" s="66"/>
      <c r="D131" s="108"/>
      <c r="E131" s="108"/>
      <c r="F131" s="108"/>
      <c r="G131" s="39"/>
      <c r="H131" s="183">
        <v>7956.91</v>
      </c>
      <c r="I131" s="66" t="s">
        <v>110</v>
      </c>
      <c r="J131" s="66"/>
      <c r="K131" s="66" t="s">
        <v>361</v>
      </c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8"/>
    </row>
    <row r="132" spans="1:25" s="15" customFormat="1" ht="12.75">
      <c r="A132" s="63">
        <v>128</v>
      </c>
      <c r="B132" s="67" t="s">
        <v>288</v>
      </c>
      <c r="C132" s="66"/>
      <c r="D132" s="108"/>
      <c r="E132" s="108"/>
      <c r="F132" s="108"/>
      <c r="G132" s="39"/>
      <c r="H132" s="183">
        <v>8014.07</v>
      </c>
      <c r="I132" s="66" t="s">
        <v>110</v>
      </c>
      <c r="J132" s="66"/>
      <c r="K132" s="66" t="s">
        <v>361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8"/>
    </row>
    <row r="133" spans="1:25" s="15" customFormat="1" ht="12.75">
      <c r="A133" s="63">
        <v>129</v>
      </c>
      <c r="B133" s="67" t="s">
        <v>285</v>
      </c>
      <c r="C133" s="66"/>
      <c r="D133" s="108"/>
      <c r="E133" s="108"/>
      <c r="F133" s="108"/>
      <c r="G133" s="39"/>
      <c r="H133" s="183">
        <v>1834.51</v>
      </c>
      <c r="I133" s="66" t="s">
        <v>110</v>
      </c>
      <c r="J133" s="66"/>
      <c r="K133" s="66" t="s">
        <v>361</v>
      </c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8"/>
    </row>
    <row r="134" spans="1:25" s="15" customFormat="1" ht="25.5">
      <c r="A134" s="63">
        <v>130</v>
      </c>
      <c r="B134" s="67" t="s">
        <v>289</v>
      </c>
      <c r="C134" s="66"/>
      <c r="D134" s="108"/>
      <c r="E134" s="108"/>
      <c r="F134" s="108"/>
      <c r="G134" s="39">
        <v>2008</v>
      </c>
      <c r="H134" s="183">
        <v>58461.55</v>
      </c>
      <c r="I134" s="66" t="s">
        <v>110</v>
      </c>
      <c r="J134" s="66"/>
      <c r="K134" s="66" t="s">
        <v>355</v>
      </c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8"/>
    </row>
    <row r="135" spans="1:25" s="15" customFormat="1" ht="25.5">
      <c r="A135" s="63">
        <v>131</v>
      </c>
      <c r="B135" s="67" t="s">
        <v>290</v>
      </c>
      <c r="C135" s="66"/>
      <c r="D135" s="108"/>
      <c r="E135" s="108"/>
      <c r="F135" s="108"/>
      <c r="G135" s="39">
        <v>1996</v>
      </c>
      <c r="H135" s="183">
        <v>46815.74</v>
      </c>
      <c r="I135" s="66" t="s">
        <v>110</v>
      </c>
      <c r="J135" s="66"/>
      <c r="K135" s="66" t="s">
        <v>355</v>
      </c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8"/>
    </row>
    <row r="136" spans="1:25" s="15" customFormat="1" ht="12.75">
      <c r="A136" s="63">
        <v>132</v>
      </c>
      <c r="B136" s="67" t="s">
        <v>291</v>
      </c>
      <c r="C136" s="66"/>
      <c r="D136" s="108"/>
      <c r="E136" s="108"/>
      <c r="F136" s="108"/>
      <c r="G136" s="39">
        <v>1996</v>
      </c>
      <c r="H136" s="183">
        <v>16495.03</v>
      </c>
      <c r="I136" s="66" t="s">
        <v>110</v>
      </c>
      <c r="J136" s="66"/>
      <c r="K136" s="66" t="s">
        <v>355</v>
      </c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8"/>
    </row>
    <row r="137" spans="1:25" s="15" customFormat="1" ht="12.75">
      <c r="A137" s="63">
        <v>133</v>
      </c>
      <c r="B137" s="67" t="s">
        <v>292</v>
      </c>
      <c r="C137" s="66"/>
      <c r="D137" s="108"/>
      <c r="E137" s="108"/>
      <c r="F137" s="108"/>
      <c r="G137" s="39">
        <v>2000</v>
      </c>
      <c r="H137" s="183">
        <v>94937.55</v>
      </c>
      <c r="I137" s="66" t="s">
        <v>110</v>
      </c>
      <c r="J137" s="66"/>
      <c r="K137" s="66" t="s">
        <v>355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8"/>
    </row>
    <row r="138" spans="1:25" s="15" customFormat="1" ht="12.75">
      <c r="A138" s="63">
        <v>134</v>
      </c>
      <c r="B138" s="67" t="s">
        <v>293</v>
      </c>
      <c r="C138" s="66"/>
      <c r="D138" s="108"/>
      <c r="E138" s="108"/>
      <c r="F138" s="108"/>
      <c r="G138" s="39">
        <v>1996</v>
      </c>
      <c r="H138" s="183">
        <v>45744.51</v>
      </c>
      <c r="I138" s="66" t="s">
        <v>110</v>
      </c>
      <c r="J138" s="66"/>
      <c r="K138" s="66" t="s">
        <v>355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8"/>
    </row>
    <row r="139" spans="1:25" s="15" customFormat="1" ht="25.5">
      <c r="A139" s="63">
        <v>135</v>
      </c>
      <c r="B139" s="67" t="s">
        <v>294</v>
      </c>
      <c r="C139" s="66"/>
      <c r="D139" s="108"/>
      <c r="E139" s="108"/>
      <c r="F139" s="108"/>
      <c r="G139" s="39"/>
      <c r="H139" s="183">
        <v>5307</v>
      </c>
      <c r="I139" s="66" t="s">
        <v>110</v>
      </c>
      <c r="J139" s="66"/>
      <c r="K139" s="66" t="s">
        <v>355</v>
      </c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8"/>
    </row>
    <row r="140" spans="1:25" s="15" customFormat="1" ht="12.75">
      <c r="A140" s="63">
        <v>136</v>
      </c>
      <c r="B140" s="67" t="s">
        <v>295</v>
      </c>
      <c r="C140" s="66"/>
      <c r="D140" s="108"/>
      <c r="E140" s="108"/>
      <c r="F140" s="108"/>
      <c r="G140" s="39">
        <v>1996</v>
      </c>
      <c r="H140" s="183">
        <v>1486389.35</v>
      </c>
      <c r="I140" s="66" t="s">
        <v>110</v>
      </c>
      <c r="J140" s="66"/>
      <c r="K140" s="66" t="s">
        <v>355</v>
      </c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8"/>
    </row>
    <row r="141" spans="1:25" s="15" customFormat="1" ht="12.75">
      <c r="A141" s="63">
        <v>137</v>
      </c>
      <c r="B141" s="67" t="s">
        <v>296</v>
      </c>
      <c r="C141" s="66"/>
      <c r="D141" s="108"/>
      <c r="E141" s="108"/>
      <c r="F141" s="108"/>
      <c r="G141" s="39">
        <v>2005</v>
      </c>
      <c r="H141" s="183">
        <v>1000</v>
      </c>
      <c r="I141" s="66" t="s">
        <v>110</v>
      </c>
      <c r="J141" s="66"/>
      <c r="K141" s="66" t="s">
        <v>384</v>
      </c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8"/>
    </row>
    <row r="142" spans="1:25" s="15" customFormat="1" ht="12.75">
      <c r="A142" s="63">
        <v>138</v>
      </c>
      <c r="B142" s="67" t="s">
        <v>296</v>
      </c>
      <c r="C142" s="66"/>
      <c r="D142" s="108"/>
      <c r="E142" s="108"/>
      <c r="F142" s="108"/>
      <c r="G142" s="39">
        <v>2005</v>
      </c>
      <c r="H142" s="183">
        <v>1000</v>
      </c>
      <c r="I142" s="66" t="s">
        <v>110</v>
      </c>
      <c r="J142" s="66"/>
      <c r="K142" s="66" t="s">
        <v>385</v>
      </c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8"/>
    </row>
    <row r="143" spans="1:25" s="15" customFormat="1" ht="12.75">
      <c r="A143" s="63">
        <v>139</v>
      </c>
      <c r="B143" s="67" t="s">
        <v>296</v>
      </c>
      <c r="C143" s="66"/>
      <c r="D143" s="108"/>
      <c r="E143" s="108"/>
      <c r="F143" s="108"/>
      <c r="G143" s="39">
        <v>2005</v>
      </c>
      <c r="H143" s="183">
        <v>1000</v>
      </c>
      <c r="I143" s="66" t="s">
        <v>110</v>
      </c>
      <c r="J143" s="66"/>
      <c r="K143" s="66" t="s">
        <v>384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8"/>
    </row>
    <row r="144" spans="1:25" s="15" customFormat="1" ht="25.5">
      <c r="A144" s="63">
        <v>140</v>
      </c>
      <c r="B144" s="67" t="s">
        <v>297</v>
      </c>
      <c r="C144" s="66"/>
      <c r="D144" s="108"/>
      <c r="E144" s="108"/>
      <c r="F144" s="108"/>
      <c r="G144" s="39"/>
      <c r="H144" s="183">
        <v>4575087.26</v>
      </c>
      <c r="I144" s="66" t="s">
        <v>110</v>
      </c>
      <c r="J144" s="66"/>
      <c r="K144" s="66" t="s">
        <v>386</v>
      </c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8"/>
    </row>
    <row r="145" spans="1:25" s="15" customFormat="1" ht="12.75">
      <c r="A145" s="63">
        <v>141</v>
      </c>
      <c r="B145" s="67" t="s">
        <v>298</v>
      </c>
      <c r="C145" s="66"/>
      <c r="D145" s="108"/>
      <c r="E145" s="108"/>
      <c r="F145" s="108"/>
      <c r="G145" s="39">
        <v>2005</v>
      </c>
      <c r="H145" s="183">
        <v>28649.52</v>
      </c>
      <c r="I145" s="66" t="s">
        <v>110</v>
      </c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8"/>
    </row>
    <row r="146" spans="1:25" s="15" customFormat="1" ht="12.75">
      <c r="A146" s="63">
        <v>142</v>
      </c>
      <c r="B146" s="67" t="s">
        <v>299</v>
      </c>
      <c r="C146" s="66"/>
      <c r="D146" s="108"/>
      <c r="E146" s="108"/>
      <c r="F146" s="108"/>
      <c r="G146" s="39">
        <v>1997</v>
      </c>
      <c r="H146" s="183">
        <v>9701.05</v>
      </c>
      <c r="I146" s="66" t="s">
        <v>110</v>
      </c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8"/>
    </row>
    <row r="147" spans="1:25" s="15" customFormat="1" ht="12.75">
      <c r="A147" s="63">
        <v>143</v>
      </c>
      <c r="B147" s="67" t="s">
        <v>300</v>
      </c>
      <c r="C147" s="66"/>
      <c r="D147" s="108"/>
      <c r="E147" s="108"/>
      <c r="F147" s="108"/>
      <c r="G147" s="39">
        <v>1997</v>
      </c>
      <c r="H147" s="183">
        <v>88082.17</v>
      </c>
      <c r="I147" s="66" t="s">
        <v>110</v>
      </c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8"/>
    </row>
    <row r="148" spans="1:25" s="15" customFormat="1" ht="12.75">
      <c r="A148" s="63">
        <v>144</v>
      </c>
      <c r="B148" s="67" t="s">
        <v>301</v>
      </c>
      <c r="C148" s="66"/>
      <c r="D148" s="108"/>
      <c r="E148" s="108"/>
      <c r="F148" s="108"/>
      <c r="G148" s="39">
        <v>1997</v>
      </c>
      <c r="H148" s="183">
        <v>1500</v>
      </c>
      <c r="I148" s="66" t="s">
        <v>110</v>
      </c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8"/>
    </row>
    <row r="149" spans="1:25" s="15" customFormat="1" ht="12.75">
      <c r="A149" s="63">
        <v>145</v>
      </c>
      <c r="B149" s="67" t="s">
        <v>302</v>
      </c>
      <c r="C149" s="66"/>
      <c r="D149" s="108"/>
      <c r="E149" s="108"/>
      <c r="F149" s="108"/>
      <c r="G149" s="39">
        <v>1997</v>
      </c>
      <c r="H149" s="183">
        <v>64243.3</v>
      </c>
      <c r="I149" s="66" t="s">
        <v>110</v>
      </c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8"/>
    </row>
    <row r="150" spans="1:25" s="15" customFormat="1" ht="12.75">
      <c r="A150" s="63">
        <v>146</v>
      </c>
      <c r="B150" s="67" t="s">
        <v>303</v>
      </c>
      <c r="C150" s="66"/>
      <c r="D150" s="108"/>
      <c r="E150" s="108"/>
      <c r="F150" s="108"/>
      <c r="G150" s="39">
        <v>1997</v>
      </c>
      <c r="H150" s="183">
        <v>4500</v>
      </c>
      <c r="I150" s="66" t="s">
        <v>110</v>
      </c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8"/>
    </row>
    <row r="151" spans="1:25" s="15" customFormat="1" ht="12.75">
      <c r="A151" s="63">
        <v>147</v>
      </c>
      <c r="B151" s="67" t="s">
        <v>304</v>
      </c>
      <c r="C151" s="66"/>
      <c r="D151" s="108"/>
      <c r="E151" s="108"/>
      <c r="F151" s="108"/>
      <c r="G151" s="39">
        <v>2000</v>
      </c>
      <c r="H151" s="183">
        <v>6000</v>
      </c>
      <c r="I151" s="66" t="s">
        <v>110</v>
      </c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8"/>
    </row>
    <row r="152" spans="1:25" s="15" customFormat="1" ht="25.5">
      <c r="A152" s="63">
        <v>148</v>
      </c>
      <c r="B152" s="67" t="s">
        <v>305</v>
      </c>
      <c r="C152" s="66"/>
      <c r="D152" s="108"/>
      <c r="E152" s="108"/>
      <c r="F152" s="108"/>
      <c r="G152" s="39">
        <v>2008</v>
      </c>
      <c r="H152" s="183">
        <v>64416</v>
      </c>
      <c r="I152" s="66" t="s">
        <v>110</v>
      </c>
      <c r="J152" s="66"/>
      <c r="K152" s="66" t="s">
        <v>355</v>
      </c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8"/>
    </row>
    <row r="153" spans="1:25" s="15" customFormat="1" ht="12.75">
      <c r="A153" s="63">
        <v>149</v>
      </c>
      <c r="B153" s="67" t="s">
        <v>238</v>
      </c>
      <c r="C153" s="66"/>
      <c r="D153" s="108"/>
      <c r="E153" s="108"/>
      <c r="F153" s="108"/>
      <c r="G153" s="39">
        <v>2006</v>
      </c>
      <c r="H153" s="183">
        <v>55569.61</v>
      </c>
      <c r="I153" s="66" t="s">
        <v>110</v>
      </c>
      <c r="J153" s="66"/>
      <c r="K153" s="66" t="s">
        <v>387</v>
      </c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8"/>
    </row>
    <row r="154" spans="1:25" s="15" customFormat="1" ht="25.5">
      <c r="A154" s="63">
        <v>150</v>
      </c>
      <c r="B154" s="67" t="s">
        <v>297</v>
      </c>
      <c r="C154" s="66"/>
      <c r="D154" s="108"/>
      <c r="E154" s="108"/>
      <c r="F154" s="108"/>
      <c r="G154" s="39">
        <v>1995</v>
      </c>
      <c r="H154" s="183">
        <v>196111.36</v>
      </c>
      <c r="I154" s="66" t="s">
        <v>110</v>
      </c>
      <c r="J154" s="66"/>
      <c r="K154" s="66" t="s">
        <v>388</v>
      </c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8"/>
    </row>
    <row r="155" spans="1:25" s="15" customFormat="1" ht="12.75">
      <c r="A155" s="63">
        <v>151</v>
      </c>
      <c r="B155" s="67" t="s">
        <v>306</v>
      </c>
      <c r="C155" s="66"/>
      <c r="D155" s="108"/>
      <c r="E155" s="108"/>
      <c r="F155" s="108"/>
      <c r="G155" s="39">
        <v>2006</v>
      </c>
      <c r="H155" s="183">
        <v>19000</v>
      </c>
      <c r="I155" s="66" t="s">
        <v>110</v>
      </c>
      <c r="J155" s="66"/>
      <c r="K155" s="66" t="s">
        <v>389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8"/>
    </row>
    <row r="156" spans="1:25" s="15" customFormat="1" ht="12.75">
      <c r="A156" s="63">
        <v>152</v>
      </c>
      <c r="B156" s="67" t="s">
        <v>307</v>
      </c>
      <c r="C156" s="66"/>
      <c r="D156" s="108"/>
      <c r="E156" s="108"/>
      <c r="F156" s="108"/>
      <c r="G156" s="39">
        <v>2006</v>
      </c>
      <c r="H156" s="183">
        <v>463177.29</v>
      </c>
      <c r="I156" s="66" t="s">
        <v>110</v>
      </c>
      <c r="J156" s="66"/>
      <c r="K156" s="66" t="s">
        <v>390</v>
      </c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8"/>
    </row>
    <row r="157" spans="1:25" s="15" customFormat="1" ht="23.25" customHeight="1">
      <c r="A157" s="63">
        <v>153</v>
      </c>
      <c r="B157" s="67" t="s">
        <v>308</v>
      </c>
      <c r="C157" s="66"/>
      <c r="D157" s="108"/>
      <c r="E157" s="108"/>
      <c r="F157" s="108"/>
      <c r="G157" s="39">
        <v>2008</v>
      </c>
      <c r="H157" s="183">
        <v>340124.83</v>
      </c>
      <c r="I157" s="66" t="s">
        <v>110</v>
      </c>
      <c r="J157" s="66"/>
      <c r="K157" s="66" t="s">
        <v>355</v>
      </c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8"/>
    </row>
    <row r="158" spans="1:25" s="15" customFormat="1" ht="12.75">
      <c r="A158" s="63">
        <v>154</v>
      </c>
      <c r="B158" s="67" t="s">
        <v>309</v>
      </c>
      <c r="C158" s="66"/>
      <c r="D158" s="108"/>
      <c r="E158" s="108"/>
      <c r="F158" s="108"/>
      <c r="G158" s="39">
        <v>2008</v>
      </c>
      <c r="H158" s="183">
        <v>233791.5</v>
      </c>
      <c r="I158" s="66" t="s">
        <v>110</v>
      </c>
      <c r="J158" s="66"/>
      <c r="K158" s="66" t="s">
        <v>355</v>
      </c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8"/>
    </row>
    <row r="159" spans="1:25" s="15" customFormat="1" ht="25.5">
      <c r="A159" s="63">
        <v>155</v>
      </c>
      <c r="B159" s="67" t="s">
        <v>310</v>
      </c>
      <c r="C159" s="66"/>
      <c r="D159" s="108"/>
      <c r="E159" s="108"/>
      <c r="F159" s="108"/>
      <c r="G159" s="39">
        <v>2008</v>
      </c>
      <c r="H159" s="183">
        <v>63569.01</v>
      </c>
      <c r="I159" s="66" t="s">
        <v>110</v>
      </c>
      <c r="J159" s="66"/>
      <c r="K159" s="66" t="s">
        <v>355</v>
      </c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8"/>
    </row>
    <row r="160" spans="1:25" s="15" customFormat="1" ht="26.25" customHeight="1">
      <c r="A160" s="63">
        <v>156</v>
      </c>
      <c r="B160" s="67" t="s">
        <v>311</v>
      </c>
      <c r="C160" s="66"/>
      <c r="D160" s="108"/>
      <c r="E160" s="108"/>
      <c r="F160" s="108"/>
      <c r="G160" s="39">
        <v>2008</v>
      </c>
      <c r="H160" s="183">
        <v>62063.77</v>
      </c>
      <c r="I160" s="66" t="s">
        <v>110</v>
      </c>
      <c r="J160" s="66"/>
      <c r="K160" s="66" t="s">
        <v>355</v>
      </c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8"/>
    </row>
    <row r="161" spans="1:25" s="15" customFormat="1" ht="12.75">
      <c r="A161" s="63">
        <v>157</v>
      </c>
      <c r="B161" s="67" t="s">
        <v>312</v>
      </c>
      <c r="C161" s="66"/>
      <c r="D161" s="108"/>
      <c r="E161" s="108"/>
      <c r="F161" s="108"/>
      <c r="G161" s="39">
        <v>2008</v>
      </c>
      <c r="H161" s="183">
        <v>144128.68</v>
      </c>
      <c r="I161" s="66" t="s">
        <v>110</v>
      </c>
      <c r="J161" s="66"/>
      <c r="K161" s="66" t="s">
        <v>355</v>
      </c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8"/>
    </row>
    <row r="162" spans="1:25" s="15" customFormat="1" ht="25.5">
      <c r="A162" s="63">
        <v>158</v>
      </c>
      <c r="B162" s="67" t="s">
        <v>310</v>
      </c>
      <c r="C162" s="66"/>
      <c r="D162" s="108"/>
      <c r="E162" s="108"/>
      <c r="F162" s="108"/>
      <c r="G162" s="39">
        <v>2008</v>
      </c>
      <c r="H162" s="183">
        <v>105805.62</v>
      </c>
      <c r="I162" s="66" t="s">
        <v>110</v>
      </c>
      <c r="J162" s="66"/>
      <c r="K162" s="66" t="s">
        <v>361</v>
      </c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8"/>
    </row>
    <row r="163" spans="1:25" s="15" customFormat="1" ht="12.75">
      <c r="A163" s="63">
        <v>159</v>
      </c>
      <c r="B163" s="67" t="s">
        <v>313</v>
      </c>
      <c r="C163" s="66"/>
      <c r="D163" s="108"/>
      <c r="E163" s="108"/>
      <c r="F163" s="108"/>
      <c r="G163" s="39">
        <v>2008</v>
      </c>
      <c r="H163" s="183">
        <v>233658.31</v>
      </c>
      <c r="I163" s="66" t="s">
        <v>110</v>
      </c>
      <c r="J163" s="66"/>
      <c r="K163" s="66" t="s">
        <v>361</v>
      </c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8"/>
    </row>
    <row r="164" spans="1:25" s="15" customFormat="1" ht="25.5">
      <c r="A164" s="63">
        <v>160</v>
      </c>
      <c r="B164" s="67" t="s">
        <v>310</v>
      </c>
      <c r="C164" s="66"/>
      <c r="D164" s="108"/>
      <c r="E164" s="108"/>
      <c r="F164" s="108"/>
      <c r="G164" s="39">
        <v>2008</v>
      </c>
      <c r="H164" s="183">
        <v>58149.43</v>
      </c>
      <c r="I164" s="66" t="s">
        <v>110</v>
      </c>
      <c r="J164" s="66"/>
      <c r="K164" s="66" t="s">
        <v>365</v>
      </c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8"/>
    </row>
    <row r="165" spans="1:25" s="15" customFormat="1" ht="25.5">
      <c r="A165" s="63">
        <v>161</v>
      </c>
      <c r="B165" s="67" t="s">
        <v>314</v>
      </c>
      <c r="C165" s="66"/>
      <c r="D165" s="108"/>
      <c r="E165" s="108"/>
      <c r="F165" s="108"/>
      <c r="G165" s="39">
        <v>2008</v>
      </c>
      <c r="H165" s="183">
        <v>114565.5</v>
      </c>
      <c r="I165" s="66" t="s">
        <v>110</v>
      </c>
      <c r="J165" s="66"/>
      <c r="K165" s="66" t="s">
        <v>365</v>
      </c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8"/>
    </row>
    <row r="166" spans="1:25" s="15" customFormat="1" ht="25.5">
      <c r="A166" s="63">
        <v>162</v>
      </c>
      <c r="B166" s="67" t="s">
        <v>315</v>
      </c>
      <c r="C166" s="66"/>
      <c r="D166" s="108"/>
      <c r="E166" s="108"/>
      <c r="F166" s="108"/>
      <c r="G166" s="39">
        <v>2008</v>
      </c>
      <c r="H166" s="183">
        <v>149770.83</v>
      </c>
      <c r="I166" s="66" t="s">
        <v>110</v>
      </c>
      <c r="J166" s="66"/>
      <c r="K166" s="66" t="s">
        <v>358</v>
      </c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8"/>
    </row>
    <row r="167" spans="1:25" s="15" customFormat="1" ht="25.5">
      <c r="A167" s="63">
        <v>163</v>
      </c>
      <c r="B167" s="67" t="s">
        <v>314</v>
      </c>
      <c r="C167" s="66"/>
      <c r="D167" s="108"/>
      <c r="E167" s="108"/>
      <c r="F167" s="108"/>
      <c r="G167" s="39">
        <v>2008</v>
      </c>
      <c r="H167" s="183">
        <v>230426.74</v>
      </c>
      <c r="I167" s="66" t="s">
        <v>110</v>
      </c>
      <c r="J167" s="66"/>
      <c r="K167" s="66" t="s">
        <v>358</v>
      </c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8"/>
    </row>
    <row r="168" spans="1:25" s="15" customFormat="1" ht="25.5">
      <c r="A168" s="63">
        <v>164</v>
      </c>
      <c r="B168" s="67" t="s">
        <v>314</v>
      </c>
      <c r="C168" s="66"/>
      <c r="D168" s="108"/>
      <c r="E168" s="108"/>
      <c r="F168" s="108"/>
      <c r="G168" s="39">
        <v>2008</v>
      </c>
      <c r="H168" s="183">
        <v>148546.17</v>
      </c>
      <c r="I168" s="66" t="s">
        <v>110</v>
      </c>
      <c r="J168" s="66"/>
      <c r="K168" s="66" t="s">
        <v>368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8"/>
    </row>
    <row r="169" spans="1:25" s="15" customFormat="1" ht="12.75">
      <c r="A169" s="63">
        <v>165</v>
      </c>
      <c r="B169" s="67" t="s">
        <v>681</v>
      </c>
      <c r="C169" s="66"/>
      <c r="D169" s="108"/>
      <c r="E169" s="108"/>
      <c r="F169" s="108"/>
      <c r="G169" s="39">
        <v>2015</v>
      </c>
      <c r="H169" s="179">
        <v>12459</v>
      </c>
      <c r="I169" s="66" t="s">
        <v>110</v>
      </c>
      <c r="J169" s="66"/>
      <c r="K169" s="66" t="s">
        <v>361</v>
      </c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8"/>
    </row>
    <row r="170" spans="1:25" s="15" customFormat="1" ht="12.75">
      <c r="A170" s="63">
        <v>166</v>
      </c>
      <c r="B170" s="67" t="s">
        <v>681</v>
      </c>
      <c r="C170" s="66"/>
      <c r="D170" s="108"/>
      <c r="E170" s="108"/>
      <c r="F170" s="108"/>
      <c r="G170" s="39">
        <v>2015</v>
      </c>
      <c r="H170" s="179">
        <v>7503</v>
      </c>
      <c r="I170" s="66" t="s">
        <v>110</v>
      </c>
      <c r="J170" s="66"/>
      <c r="K170" s="66" t="s">
        <v>366</v>
      </c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8"/>
    </row>
    <row r="171" spans="1:25" s="15" customFormat="1" ht="12.75">
      <c r="A171" s="63">
        <v>167</v>
      </c>
      <c r="B171" s="67" t="s">
        <v>681</v>
      </c>
      <c r="C171" s="66"/>
      <c r="D171" s="108"/>
      <c r="E171" s="108"/>
      <c r="F171" s="108"/>
      <c r="G171" s="39">
        <v>2015</v>
      </c>
      <c r="H171" s="179">
        <v>4797</v>
      </c>
      <c r="I171" s="66" t="s">
        <v>110</v>
      </c>
      <c r="J171" s="66"/>
      <c r="K171" s="66" t="s">
        <v>365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8"/>
    </row>
    <row r="172" spans="1:25" s="15" customFormat="1" ht="12.75">
      <c r="A172" s="63">
        <v>168</v>
      </c>
      <c r="B172" s="67" t="s">
        <v>681</v>
      </c>
      <c r="C172" s="66"/>
      <c r="D172" s="108"/>
      <c r="E172" s="108"/>
      <c r="F172" s="108"/>
      <c r="G172" s="39">
        <v>2015</v>
      </c>
      <c r="H172" s="179">
        <v>5000</v>
      </c>
      <c r="I172" s="66" t="s">
        <v>110</v>
      </c>
      <c r="J172" s="66"/>
      <c r="K172" s="66" t="s">
        <v>359</v>
      </c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8"/>
    </row>
    <row r="173" spans="1:25" s="15" customFormat="1" ht="25.5">
      <c r="A173" s="63">
        <v>169</v>
      </c>
      <c r="B173" s="67" t="s">
        <v>682</v>
      </c>
      <c r="C173" s="66"/>
      <c r="D173" s="108"/>
      <c r="E173" s="108"/>
      <c r="F173" s="108"/>
      <c r="G173" s="39">
        <v>2015</v>
      </c>
      <c r="H173" s="179">
        <v>73133.2</v>
      </c>
      <c r="I173" s="66" t="s">
        <v>110</v>
      </c>
      <c r="J173" s="66"/>
      <c r="K173" s="66" t="s">
        <v>683</v>
      </c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8"/>
    </row>
    <row r="174" spans="1:25" s="15" customFormat="1" ht="25.5">
      <c r="A174" s="63">
        <v>170</v>
      </c>
      <c r="B174" s="67" t="s">
        <v>316</v>
      </c>
      <c r="C174" s="66"/>
      <c r="D174" s="108"/>
      <c r="E174" s="108"/>
      <c r="F174" s="108"/>
      <c r="G174" s="39"/>
      <c r="H174" s="183">
        <v>94740.2</v>
      </c>
      <c r="I174" s="66" t="s">
        <v>110</v>
      </c>
      <c r="J174" s="66"/>
      <c r="K174" s="66" t="s">
        <v>391</v>
      </c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8"/>
    </row>
    <row r="175" spans="1:25" s="15" customFormat="1" ht="12.75">
      <c r="A175" s="63">
        <v>171</v>
      </c>
      <c r="B175" s="67" t="s">
        <v>317</v>
      </c>
      <c r="C175" s="66"/>
      <c r="D175" s="108"/>
      <c r="E175" s="108"/>
      <c r="F175" s="108"/>
      <c r="G175" s="39"/>
      <c r="H175" s="183">
        <v>22800</v>
      </c>
      <c r="I175" s="66" t="s">
        <v>110</v>
      </c>
      <c r="J175" s="66"/>
      <c r="K175" s="66" t="s">
        <v>355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8"/>
    </row>
    <row r="176" spans="1:25" s="15" customFormat="1" ht="14.25" customHeight="1">
      <c r="A176" s="63">
        <v>172</v>
      </c>
      <c r="B176" s="67" t="s">
        <v>318</v>
      </c>
      <c r="C176" s="66"/>
      <c r="D176" s="108"/>
      <c r="E176" s="108"/>
      <c r="F176" s="108"/>
      <c r="G176" s="39"/>
      <c r="H176" s="183">
        <v>1031.76</v>
      </c>
      <c r="I176" s="66" t="s">
        <v>110</v>
      </c>
      <c r="J176" s="66"/>
      <c r="K176" s="66" t="s">
        <v>355</v>
      </c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8"/>
    </row>
    <row r="177" spans="1:25" s="15" customFormat="1" ht="30" customHeight="1">
      <c r="A177" s="63">
        <v>173</v>
      </c>
      <c r="B177" s="67" t="s">
        <v>319</v>
      </c>
      <c r="C177" s="66"/>
      <c r="D177" s="108"/>
      <c r="E177" s="108"/>
      <c r="F177" s="108"/>
      <c r="G177" s="39"/>
      <c r="H177" s="183">
        <v>42536.18</v>
      </c>
      <c r="I177" s="66" t="s">
        <v>110</v>
      </c>
      <c r="J177" s="66"/>
      <c r="K177" s="66" t="s">
        <v>355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8"/>
    </row>
    <row r="178" spans="1:25" s="15" customFormat="1" ht="12.75">
      <c r="A178" s="63">
        <v>174</v>
      </c>
      <c r="B178" s="67" t="s">
        <v>320</v>
      </c>
      <c r="C178" s="66"/>
      <c r="D178" s="108"/>
      <c r="E178" s="108"/>
      <c r="F178" s="108"/>
      <c r="G178" s="39">
        <v>1997</v>
      </c>
      <c r="H178" s="183">
        <v>68164.27</v>
      </c>
      <c r="I178" s="66" t="s">
        <v>110</v>
      </c>
      <c r="J178" s="66"/>
      <c r="K178" s="66" t="s">
        <v>355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8"/>
    </row>
    <row r="179" spans="1:25" s="15" customFormat="1" ht="12.75">
      <c r="A179" s="63">
        <v>175</v>
      </c>
      <c r="B179" s="67" t="s">
        <v>321</v>
      </c>
      <c r="C179" s="66"/>
      <c r="D179" s="108"/>
      <c r="E179" s="108"/>
      <c r="F179" s="108"/>
      <c r="G179" s="39">
        <v>1997</v>
      </c>
      <c r="H179" s="183">
        <v>12680</v>
      </c>
      <c r="I179" s="66" t="s">
        <v>110</v>
      </c>
      <c r="J179" s="66"/>
      <c r="K179" s="66" t="s">
        <v>355</v>
      </c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8"/>
    </row>
    <row r="180" spans="1:25" s="15" customFormat="1" ht="12.75">
      <c r="A180" s="63">
        <v>176</v>
      </c>
      <c r="B180" s="67" t="s">
        <v>321</v>
      </c>
      <c r="C180" s="66"/>
      <c r="D180" s="108"/>
      <c r="E180" s="108"/>
      <c r="F180" s="108"/>
      <c r="G180" s="39">
        <v>1997</v>
      </c>
      <c r="H180" s="183">
        <v>67207.27</v>
      </c>
      <c r="I180" s="66" t="s">
        <v>110</v>
      </c>
      <c r="J180" s="66"/>
      <c r="K180" s="66" t="s">
        <v>355</v>
      </c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8"/>
    </row>
    <row r="181" spans="1:25" s="15" customFormat="1" ht="12.75">
      <c r="A181" s="63">
        <v>177</v>
      </c>
      <c r="B181" s="67" t="s">
        <v>322</v>
      </c>
      <c r="C181" s="66"/>
      <c r="D181" s="108"/>
      <c r="E181" s="108"/>
      <c r="F181" s="108"/>
      <c r="G181" s="39">
        <v>2005</v>
      </c>
      <c r="H181" s="183">
        <v>228193.39</v>
      </c>
      <c r="I181" s="66" t="s">
        <v>110</v>
      </c>
      <c r="J181" s="66"/>
      <c r="K181" s="66" t="s">
        <v>392</v>
      </c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8"/>
    </row>
    <row r="182" spans="1:25" s="15" customFormat="1" ht="12.75">
      <c r="A182" s="63">
        <v>178</v>
      </c>
      <c r="B182" s="67" t="s">
        <v>323</v>
      </c>
      <c r="C182" s="66"/>
      <c r="D182" s="108"/>
      <c r="E182" s="108"/>
      <c r="F182" s="108"/>
      <c r="G182" s="39">
        <v>2005</v>
      </c>
      <c r="H182" s="183">
        <v>110980.27</v>
      </c>
      <c r="I182" s="66" t="s">
        <v>110</v>
      </c>
      <c r="J182" s="66"/>
      <c r="K182" s="66" t="s">
        <v>392</v>
      </c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8"/>
    </row>
    <row r="183" spans="1:25" s="15" customFormat="1" ht="12.75">
      <c r="A183" s="63">
        <v>179</v>
      </c>
      <c r="B183" s="67" t="s">
        <v>241</v>
      </c>
      <c r="C183" s="66"/>
      <c r="D183" s="108"/>
      <c r="E183" s="108"/>
      <c r="F183" s="108"/>
      <c r="G183" s="39">
        <v>2005</v>
      </c>
      <c r="H183" s="183">
        <v>18679.73</v>
      </c>
      <c r="I183" s="66" t="s">
        <v>110</v>
      </c>
      <c r="J183" s="66"/>
      <c r="K183" s="66" t="s">
        <v>392</v>
      </c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8"/>
    </row>
    <row r="184" spans="1:25" s="15" customFormat="1" ht="12.75">
      <c r="A184" s="63">
        <v>180</v>
      </c>
      <c r="B184" s="67" t="s">
        <v>324</v>
      </c>
      <c r="C184" s="66"/>
      <c r="D184" s="108"/>
      <c r="E184" s="108"/>
      <c r="F184" s="108"/>
      <c r="G184" s="39">
        <v>2005</v>
      </c>
      <c r="H184" s="183">
        <v>18876.89</v>
      </c>
      <c r="I184" s="66" t="s">
        <v>110</v>
      </c>
      <c r="J184" s="66"/>
      <c r="K184" s="66" t="s">
        <v>393</v>
      </c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8"/>
    </row>
    <row r="185" spans="1:25" s="15" customFormat="1" ht="12.75">
      <c r="A185" s="63">
        <v>181</v>
      </c>
      <c r="B185" s="67" t="s">
        <v>325</v>
      </c>
      <c r="C185" s="66"/>
      <c r="D185" s="108"/>
      <c r="E185" s="108"/>
      <c r="F185" s="108"/>
      <c r="G185" s="39">
        <v>2005</v>
      </c>
      <c r="H185" s="183">
        <v>61658.85</v>
      </c>
      <c r="I185" s="66" t="s">
        <v>110</v>
      </c>
      <c r="J185" s="66"/>
      <c r="K185" s="66" t="s">
        <v>392</v>
      </c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8"/>
    </row>
    <row r="186" spans="1:25" s="15" customFormat="1" ht="25.5">
      <c r="A186" s="63">
        <v>182</v>
      </c>
      <c r="B186" s="67" t="s">
        <v>326</v>
      </c>
      <c r="C186" s="66"/>
      <c r="D186" s="108"/>
      <c r="E186" s="108"/>
      <c r="F186" s="108"/>
      <c r="G186" s="39">
        <v>2007</v>
      </c>
      <c r="H186" s="183">
        <v>98069.46</v>
      </c>
      <c r="I186" s="66" t="s">
        <v>110</v>
      </c>
      <c r="J186" s="66"/>
      <c r="K186" s="66" t="s">
        <v>394</v>
      </c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8"/>
    </row>
    <row r="187" spans="1:25" s="15" customFormat="1" ht="12.75">
      <c r="A187" s="63">
        <v>183</v>
      </c>
      <c r="B187" s="67" t="s">
        <v>326</v>
      </c>
      <c r="C187" s="66"/>
      <c r="D187" s="108"/>
      <c r="E187" s="108"/>
      <c r="F187" s="108"/>
      <c r="G187" s="39">
        <v>2010</v>
      </c>
      <c r="H187" s="183">
        <v>270733.52</v>
      </c>
      <c r="I187" s="66" t="s">
        <v>110</v>
      </c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8"/>
    </row>
    <row r="188" spans="1:25" s="15" customFormat="1" ht="12.75">
      <c r="A188" s="63">
        <v>184</v>
      </c>
      <c r="B188" s="67" t="s">
        <v>326</v>
      </c>
      <c r="C188" s="66"/>
      <c r="D188" s="108"/>
      <c r="E188" s="108"/>
      <c r="F188" s="108"/>
      <c r="G188" s="39">
        <v>2014</v>
      </c>
      <c r="H188" s="183">
        <v>20000</v>
      </c>
      <c r="I188" s="66" t="s">
        <v>110</v>
      </c>
      <c r="J188" s="66"/>
      <c r="K188" s="66" t="s">
        <v>595</v>
      </c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8"/>
    </row>
    <row r="189" spans="1:25" s="15" customFormat="1" ht="12.75">
      <c r="A189" s="63">
        <v>185</v>
      </c>
      <c r="B189" s="67" t="s">
        <v>327</v>
      </c>
      <c r="C189" s="66"/>
      <c r="D189" s="108"/>
      <c r="E189" s="108"/>
      <c r="F189" s="108"/>
      <c r="G189" s="39">
        <v>2007</v>
      </c>
      <c r="H189" s="183">
        <v>30998.5</v>
      </c>
      <c r="I189" s="66" t="s">
        <v>110</v>
      </c>
      <c r="J189" s="66"/>
      <c r="K189" s="66" t="s">
        <v>357</v>
      </c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8"/>
    </row>
    <row r="190" spans="1:25" s="15" customFormat="1" ht="12.75">
      <c r="A190" s="63">
        <v>186</v>
      </c>
      <c r="B190" s="67" t="s">
        <v>328</v>
      </c>
      <c r="C190" s="66"/>
      <c r="D190" s="108"/>
      <c r="E190" s="108"/>
      <c r="F190" s="108"/>
      <c r="G190" s="39">
        <v>2009</v>
      </c>
      <c r="H190" s="183">
        <v>7200</v>
      </c>
      <c r="I190" s="66" t="s">
        <v>110</v>
      </c>
      <c r="J190" s="66"/>
      <c r="K190" s="66" t="s">
        <v>395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8"/>
    </row>
    <row r="191" spans="1:25" s="15" customFormat="1" ht="12.75">
      <c r="A191" s="63">
        <v>187</v>
      </c>
      <c r="B191" s="67" t="s">
        <v>596</v>
      </c>
      <c r="C191" s="66"/>
      <c r="D191" s="108"/>
      <c r="E191" s="108"/>
      <c r="F191" s="108"/>
      <c r="G191" s="39">
        <v>2014</v>
      </c>
      <c r="H191" s="183">
        <v>475.3</v>
      </c>
      <c r="I191" s="66" t="s">
        <v>110</v>
      </c>
      <c r="J191" s="66"/>
      <c r="K191" s="66" t="s">
        <v>369</v>
      </c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8"/>
    </row>
    <row r="192" spans="1:25" s="15" customFormat="1" ht="12.75">
      <c r="A192" s="63">
        <v>188</v>
      </c>
      <c r="B192" s="67" t="s">
        <v>599</v>
      </c>
      <c r="C192" s="66"/>
      <c r="D192" s="108"/>
      <c r="E192" s="108"/>
      <c r="F192" s="108"/>
      <c r="G192" s="39">
        <v>2014</v>
      </c>
      <c r="H192" s="183">
        <v>5486</v>
      </c>
      <c r="I192" s="66" t="s">
        <v>597</v>
      </c>
      <c r="J192" s="66"/>
      <c r="K192" s="66" t="s">
        <v>598</v>
      </c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8"/>
    </row>
    <row r="193" spans="1:25" s="15" customFormat="1" ht="12.75">
      <c r="A193" s="63">
        <v>189</v>
      </c>
      <c r="B193" s="67" t="s">
        <v>329</v>
      </c>
      <c r="C193" s="66"/>
      <c r="D193" s="108"/>
      <c r="E193" s="108"/>
      <c r="F193" s="108"/>
      <c r="G193" s="39">
        <v>2009</v>
      </c>
      <c r="H193" s="183">
        <v>17999.88</v>
      </c>
      <c r="I193" s="66" t="s">
        <v>110</v>
      </c>
      <c r="J193" s="66"/>
      <c r="K193" s="66" t="s">
        <v>355</v>
      </c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8"/>
    </row>
    <row r="194" spans="1:25" s="15" customFormat="1" ht="12.75">
      <c r="A194" s="63">
        <v>190</v>
      </c>
      <c r="B194" s="67" t="s">
        <v>330</v>
      </c>
      <c r="C194" s="66"/>
      <c r="D194" s="108"/>
      <c r="E194" s="108"/>
      <c r="F194" s="108"/>
      <c r="G194" s="39">
        <v>2009</v>
      </c>
      <c r="H194" s="183">
        <v>9500</v>
      </c>
      <c r="I194" s="66" t="s">
        <v>110</v>
      </c>
      <c r="J194" s="66"/>
      <c r="K194" s="66" t="s">
        <v>396</v>
      </c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8"/>
    </row>
    <row r="195" spans="1:25" s="15" customFormat="1" ht="12.75">
      <c r="A195" s="63">
        <v>191</v>
      </c>
      <c r="B195" s="67" t="s">
        <v>252</v>
      </c>
      <c r="C195" s="66"/>
      <c r="D195" s="108"/>
      <c r="E195" s="108"/>
      <c r="F195" s="108"/>
      <c r="G195" s="39">
        <v>2009</v>
      </c>
      <c r="H195" s="183">
        <v>3597.12</v>
      </c>
      <c r="I195" s="66" t="s">
        <v>110</v>
      </c>
      <c r="J195" s="66"/>
      <c r="K195" s="66" t="s">
        <v>361</v>
      </c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8"/>
    </row>
    <row r="196" spans="1:25" s="15" customFormat="1" ht="12.75">
      <c r="A196" s="63">
        <v>192</v>
      </c>
      <c r="B196" s="67" t="s">
        <v>331</v>
      </c>
      <c r="C196" s="66"/>
      <c r="D196" s="108"/>
      <c r="E196" s="108"/>
      <c r="F196" s="108"/>
      <c r="G196" s="39">
        <v>2009</v>
      </c>
      <c r="H196" s="183">
        <v>12000</v>
      </c>
      <c r="I196" s="66" t="s">
        <v>110</v>
      </c>
      <c r="J196" s="66"/>
      <c r="K196" s="66" t="s">
        <v>371</v>
      </c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8"/>
    </row>
    <row r="197" spans="1:25" s="15" customFormat="1" ht="25.5">
      <c r="A197" s="63">
        <v>193</v>
      </c>
      <c r="B197" s="67" t="s">
        <v>332</v>
      </c>
      <c r="C197" s="66"/>
      <c r="D197" s="108"/>
      <c r="E197" s="108"/>
      <c r="F197" s="108"/>
      <c r="G197" s="39">
        <v>2009</v>
      </c>
      <c r="H197" s="183">
        <v>116326.09</v>
      </c>
      <c r="I197" s="66" t="s">
        <v>110</v>
      </c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8"/>
    </row>
    <row r="198" spans="1:25" s="15" customFormat="1" ht="12.75">
      <c r="A198" s="63">
        <v>194</v>
      </c>
      <c r="B198" s="67" t="s">
        <v>333</v>
      </c>
      <c r="C198" s="66"/>
      <c r="D198" s="108"/>
      <c r="E198" s="108"/>
      <c r="F198" s="108"/>
      <c r="G198" s="39">
        <v>2009</v>
      </c>
      <c r="H198" s="183">
        <v>42180</v>
      </c>
      <c r="I198" s="66" t="s">
        <v>110</v>
      </c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8"/>
    </row>
    <row r="199" spans="1:25" s="15" customFormat="1" ht="25.5">
      <c r="A199" s="63">
        <v>195</v>
      </c>
      <c r="B199" s="67" t="s">
        <v>334</v>
      </c>
      <c r="C199" s="66"/>
      <c r="D199" s="108"/>
      <c r="E199" s="108"/>
      <c r="F199" s="108"/>
      <c r="G199" s="39">
        <v>2010</v>
      </c>
      <c r="H199" s="183">
        <v>9866.64</v>
      </c>
      <c r="I199" s="66" t="s">
        <v>110</v>
      </c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8"/>
    </row>
    <row r="200" spans="1:25" s="15" customFormat="1" ht="25.5">
      <c r="A200" s="63">
        <v>196</v>
      </c>
      <c r="B200" s="67" t="s">
        <v>335</v>
      </c>
      <c r="C200" s="66"/>
      <c r="D200" s="108"/>
      <c r="E200" s="108"/>
      <c r="F200" s="108"/>
      <c r="G200" s="39">
        <v>2010</v>
      </c>
      <c r="H200" s="183">
        <v>2022.73</v>
      </c>
      <c r="I200" s="66" t="s">
        <v>110</v>
      </c>
      <c r="J200" s="66"/>
      <c r="K200" s="66" t="s">
        <v>373</v>
      </c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8"/>
    </row>
    <row r="201" spans="1:25" s="15" customFormat="1" ht="25.5">
      <c r="A201" s="63">
        <v>197</v>
      </c>
      <c r="B201" s="67" t="s">
        <v>335</v>
      </c>
      <c r="C201" s="66"/>
      <c r="D201" s="108"/>
      <c r="E201" s="108"/>
      <c r="F201" s="108"/>
      <c r="G201" s="39">
        <v>2010</v>
      </c>
      <c r="H201" s="183">
        <v>2022.73</v>
      </c>
      <c r="I201" s="66" t="s">
        <v>110</v>
      </c>
      <c r="J201" s="66"/>
      <c r="K201" s="66" t="s">
        <v>371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8"/>
    </row>
    <row r="202" spans="1:25" s="15" customFormat="1" ht="25.5">
      <c r="A202" s="63">
        <v>198</v>
      </c>
      <c r="B202" s="67" t="s">
        <v>335</v>
      </c>
      <c r="C202" s="66"/>
      <c r="D202" s="108"/>
      <c r="E202" s="108"/>
      <c r="F202" s="108"/>
      <c r="G202" s="39">
        <v>2010</v>
      </c>
      <c r="H202" s="183">
        <v>2022.73</v>
      </c>
      <c r="I202" s="66" t="s">
        <v>110</v>
      </c>
      <c r="J202" s="66"/>
      <c r="K202" s="66" t="s">
        <v>369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8"/>
    </row>
    <row r="203" spans="1:25" s="15" customFormat="1" ht="25.5">
      <c r="A203" s="63">
        <v>199</v>
      </c>
      <c r="B203" s="67" t="s">
        <v>335</v>
      </c>
      <c r="C203" s="66"/>
      <c r="D203" s="108"/>
      <c r="E203" s="108"/>
      <c r="F203" s="108"/>
      <c r="G203" s="39">
        <v>2010</v>
      </c>
      <c r="H203" s="183">
        <v>2022.73</v>
      </c>
      <c r="I203" s="66" t="s">
        <v>110</v>
      </c>
      <c r="J203" s="66"/>
      <c r="K203" s="66" t="s">
        <v>371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8"/>
    </row>
    <row r="204" spans="1:25" s="15" customFormat="1" ht="25.5">
      <c r="A204" s="63">
        <v>200</v>
      </c>
      <c r="B204" s="67" t="s">
        <v>335</v>
      </c>
      <c r="C204" s="66"/>
      <c r="D204" s="108"/>
      <c r="E204" s="108"/>
      <c r="F204" s="108"/>
      <c r="G204" s="39">
        <v>2010</v>
      </c>
      <c r="H204" s="183">
        <v>2022.73</v>
      </c>
      <c r="I204" s="66" t="s">
        <v>110</v>
      </c>
      <c r="J204" s="66"/>
      <c r="K204" s="66" t="s">
        <v>362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8"/>
    </row>
    <row r="205" spans="1:25" s="15" customFormat="1" ht="25.5">
      <c r="A205" s="63">
        <v>201</v>
      </c>
      <c r="B205" s="67" t="s">
        <v>335</v>
      </c>
      <c r="C205" s="66"/>
      <c r="D205" s="108"/>
      <c r="E205" s="108"/>
      <c r="F205" s="108"/>
      <c r="G205" s="39">
        <v>2010</v>
      </c>
      <c r="H205" s="183">
        <v>2022.73</v>
      </c>
      <c r="I205" s="66" t="s">
        <v>110</v>
      </c>
      <c r="J205" s="66"/>
      <c r="K205" s="66" t="s">
        <v>367</v>
      </c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8"/>
    </row>
    <row r="206" spans="1:25" s="15" customFormat="1" ht="25.5">
      <c r="A206" s="63">
        <v>202</v>
      </c>
      <c r="B206" s="67" t="s">
        <v>335</v>
      </c>
      <c r="C206" s="66"/>
      <c r="D206" s="108"/>
      <c r="E206" s="108"/>
      <c r="F206" s="108"/>
      <c r="G206" s="39">
        <v>2010</v>
      </c>
      <c r="H206" s="183">
        <v>2022.73</v>
      </c>
      <c r="I206" s="66" t="s">
        <v>110</v>
      </c>
      <c r="J206" s="66"/>
      <c r="K206" s="66" t="s">
        <v>366</v>
      </c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8"/>
    </row>
    <row r="207" spans="1:25" s="15" customFormat="1" ht="25.5">
      <c r="A207" s="63">
        <v>203</v>
      </c>
      <c r="B207" s="67" t="s">
        <v>335</v>
      </c>
      <c r="C207" s="66"/>
      <c r="D207" s="108"/>
      <c r="E207" s="108"/>
      <c r="F207" s="108"/>
      <c r="G207" s="39">
        <v>2010</v>
      </c>
      <c r="H207" s="183">
        <v>2022.73</v>
      </c>
      <c r="I207" s="66" t="s">
        <v>110</v>
      </c>
      <c r="J207" s="66"/>
      <c r="K207" s="66" t="s">
        <v>397</v>
      </c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8"/>
    </row>
    <row r="208" spans="1:25" s="15" customFormat="1" ht="25.5">
      <c r="A208" s="63">
        <v>204</v>
      </c>
      <c r="B208" s="67" t="s">
        <v>335</v>
      </c>
      <c r="C208" s="66"/>
      <c r="D208" s="108"/>
      <c r="E208" s="108"/>
      <c r="F208" s="108"/>
      <c r="G208" s="39">
        <v>2010</v>
      </c>
      <c r="H208" s="183">
        <v>2022.73</v>
      </c>
      <c r="I208" s="66" t="s">
        <v>110</v>
      </c>
      <c r="J208" s="66"/>
      <c r="K208" s="66" t="s">
        <v>360</v>
      </c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8"/>
    </row>
    <row r="209" spans="1:25" s="15" customFormat="1" ht="25.5">
      <c r="A209" s="63">
        <v>205</v>
      </c>
      <c r="B209" s="67" t="s">
        <v>335</v>
      </c>
      <c r="C209" s="66"/>
      <c r="D209" s="108"/>
      <c r="E209" s="108"/>
      <c r="F209" s="108"/>
      <c r="G209" s="39">
        <v>2010</v>
      </c>
      <c r="H209" s="183">
        <v>2022.73</v>
      </c>
      <c r="I209" s="66" t="s">
        <v>110</v>
      </c>
      <c r="J209" s="66"/>
      <c r="K209" s="66" t="s">
        <v>358</v>
      </c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8"/>
    </row>
    <row r="210" spans="1:25" s="15" customFormat="1" ht="25.5">
      <c r="A210" s="63">
        <v>206</v>
      </c>
      <c r="B210" s="67" t="s">
        <v>335</v>
      </c>
      <c r="C210" s="66"/>
      <c r="D210" s="108"/>
      <c r="E210" s="108"/>
      <c r="F210" s="108"/>
      <c r="G210" s="39">
        <v>2010</v>
      </c>
      <c r="H210" s="183">
        <v>2022.73</v>
      </c>
      <c r="I210" s="66" t="s">
        <v>110</v>
      </c>
      <c r="J210" s="66"/>
      <c r="K210" s="66" t="s">
        <v>398</v>
      </c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8"/>
    </row>
    <row r="211" spans="1:25" s="15" customFormat="1" ht="25.5">
      <c r="A211" s="63">
        <v>207</v>
      </c>
      <c r="B211" s="67" t="s">
        <v>335</v>
      </c>
      <c r="C211" s="66"/>
      <c r="D211" s="108"/>
      <c r="E211" s="108"/>
      <c r="F211" s="108"/>
      <c r="G211" s="39">
        <v>2010</v>
      </c>
      <c r="H211" s="183">
        <v>2022.73</v>
      </c>
      <c r="I211" s="66" t="s">
        <v>110</v>
      </c>
      <c r="J211" s="66"/>
      <c r="K211" s="66" t="s">
        <v>357</v>
      </c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8"/>
    </row>
    <row r="212" spans="1:25" s="15" customFormat="1" ht="25.5">
      <c r="A212" s="63">
        <v>208</v>
      </c>
      <c r="B212" s="67" t="s">
        <v>335</v>
      </c>
      <c r="C212" s="66"/>
      <c r="D212" s="108"/>
      <c r="E212" s="108"/>
      <c r="F212" s="108"/>
      <c r="G212" s="39">
        <v>2010</v>
      </c>
      <c r="H212" s="183">
        <v>2022.73</v>
      </c>
      <c r="I212" s="66" t="s">
        <v>110</v>
      </c>
      <c r="J212" s="66"/>
      <c r="K212" s="66" t="s">
        <v>399</v>
      </c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8"/>
    </row>
    <row r="213" spans="1:25" s="15" customFormat="1" ht="25.5">
      <c r="A213" s="63">
        <v>209</v>
      </c>
      <c r="B213" s="67" t="s">
        <v>335</v>
      </c>
      <c r="C213" s="66"/>
      <c r="D213" s="108"/>
      <c r="E213" s="108"/>
      <c r="F213" s="108"/>
      <c r="G213" s="39">
        <v>2010</v>
      </c>
      <c r="H213" s="183">
        <v>2022.73</v>
      </c>
      <c r="I213" s="66" t="s">
        <v>110</v>
      </c>
      <c r="J213" s="66"/>
      <c r="K213" s="66" t="s">
        <v>356</v>
      </c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8"/>
    </row>
    <row r="214" spans="1:25" s="15" customFormat="1" ht="25.5">
      <c r="A214" s="63">
        <v>210</v>
      </c>
      <c r="B214" s="67" t="s">
        <v>335</v>
      </c>
      <c r="C214" s="66"/>
      <c r="D214" s="108"/>
      <c r="E214" s="108"/>
      <c r="F214" s="108"/>
      <c r="G214" s="39">
        <v>2010</v>
      </c>
      <c r="H214" s="183">
        <v>2022.73</v>
      </c>
      <c r="I214" s="66" t="s">
        <v>110</v>
      </c>
      <c r="J214" s="66"/>
      <c r="K214" s="66" t="s">
        <v>396</v>
      </c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8"/>
    </row>
    <row r="215" spans="1:25" s="15" customFormat="1" ht="25.5">
      <c r="A215" s="63">
        <v>211</v>
      </c>
      <c r="B215" s="67" t="s">
        <v>335</v>
      </c>
      <c r="C215" s="66"/>
      <c r="D215" s="108"/>
      <c r="E215" s="108"/>
      <c r="F215" s="108"/>
      <c r="G215" s="39">
        <v>2010</v>
      </c>
      <c r="H215" s="183">
        <v>2022.73</v>
      </c>
      <c r="I215" s="66" t="s">
        <v>110</v>
      </c>
      <c r="J215" s="66"/>
      <c r="K215" s="66" t="s">
        <v>395</v>
      </c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8"/>
    </row>
    <row r="216" spans="1:25" s="15" customFormat="1" ht="25.5">
      <c r="A216" s="63">
        <v>212</v>
      </c>
      <c r="B216" s="67" t="s">
        <v>335</v>
      </c>
      <c r="C216" s="66"/>
      <c r="D216" s="108"/>
      <c r="E216" s="108"/>
      <c r="F216" s="108"/>
      <c r="G216" s="39">
        <v>2010</v>
      </c>
      <c r="H216" s="183">
        <v>2022.73</v>
      </c>
      <c r="I216" s="66" t="s">
        <v>110</v>
      </c>
      <c r="J216" s="66"/>
      <c r="K216" s="66" t="s">
        <v>368</v>
      </c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8"/>
    </row>
    <row r="217" spans="1:25" s="15" customFormat="1" ht="25.5">
      <c r="A217" s="63">
        <v>213</v>
      </c>
      <c r="B217" s="67" t="s">
        <v>335</v>
      </c>
      <c r="C217" s="66"/>
      <c r="D217" s="108"/>
      <c r="E217" s="108"/>
      <c r="F217" s="108"/>
      <c r="G217" s="39">
        <v>2010</v>
      </c>
      <c r="H217" s="183">
        <v>2022.73</v>
      </c>
      <c r="I217" s="66" t="s">
        <v>110</v>
      </c>
      <c r="J217" s="66"/>
      <c r="K217" s="66" t="s">
        <v>371</v>
      </c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8"/>
    </row>
    <row r="218" spans="1:25" s="15" customFormat="1" ht="25.5">
      <c r="A218" s="63">
        <v>214</v>
      </c>
      <c r="B218" s="67" t="s">
        <v>335</v>
      </c>
      <c r="C218" s="66"/>
      <c r="D218" s="108"/>
      <c r="E218" s="108"/>
      <c r="F218" s="108"/>
      <c r="G218" s="39">
        <v>2010</v>
      </c>
      <c r="H218" s="183">
        <v>2022.73</v>
      </c>
      <c r="I218" s="66" t="s">
        <v>110</v>
      </c>
      <c r="J218" s="66"/>
      <c r="K218" s="66" t="s">
        <v>365</v>
      </c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8"/>
    </row>
    <row r="219" spans="1:25" s="15" customFormat="1" ht="25.5">
      <c r="A219" s="63">
        <v>215</v>
      </c>
      <c r="B219" s="67" t="s">
        <v>335</v>
      </c>
      <c r="C219" s="66"/>
      <c r="D219" s="108"/>
      <c r="E219" s="108"/>
      <c r="F219" s="108"/>
      <c r="G219" s="39">
        <v>2010</v>
      </c>
      <c r="H219" s="183">
        <v>2022.73</v>
      </c>
      <c r="I219" s="66" t="s">
        <v>110</v>
      </c>
      <c r="J219" s="66"/>
      <c r="K219" s="66" t="s">
        <v>400</v>
      </c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8"/>
    </row>
    <row r="220" spans="1:25" s="15" customFormat="1" ht="25.5">
      <c r="A220" s="63">
        <v>216</v>
      </c>
      <c r="B220" s="67" t="s">
        <v>335</v>
      </c>
      <c r="C220" s="66"/>
      <c r="D220" s="108"/>
      <c r="E220" s="108"/>
      <c r="F220" s="108"/>
      <c r="G220" s="39">
        <v>2010</v>
      </c>
      <c r="H220" s="183">
        <v>2022.73</v>
      </c>
      <c r="I220" s="66" t="s">
        <v>110</v>
      </c>
      <c r="J220" s="66"/>
      <c r="K220" s="66" t="s">
        <v>401</v>
      </c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8"/>
    </row>
    <row r="221" spans="1:25" s="15" customFormat="1" ht="25.5">
      <c r="A221" s="63">
        <v>217</v>
      </c>
      <c r="B221" s="67" t="s">
        <v>335</v>
      </c>
      <c r="C221" s="66"/>
      <c r="D221" s="108"/>
      <c r="E221" s="108"/>
      <c r="F221" s="108"/>
      <c r="G221" s="39">
        <v>2010</v>
      </c>
      <c r="H221" s="183">
        <v>2022.67</v>
      </c>
      <c r="I221" s="66" t="s">
        <v>110</v>
      </c>
      <c r="J221" s="66"/>
      <c r="K221" s="66" t="s">
        <v>402</v>
      </c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8"/>
    </row>
    <row r="222" spans="1:25" s="15" customFormat="1" ht="25.5">
      <c r="A222" s="63">
        <v>218</v>
      </c>
      <c r="B222" s="67" t="s">
        <v>336</v>
      </c>
      <c r="C222" s="66"/>
      <c r="D222" s="108"/>
      <c r="E222" s="108"/>
      <c r="F222" s="108"/>
      <c r="G222" s="39">
        <v>2010</v>
      </c>
      <c r="H222" s="183">
        <v>39999.01</v>
      </c>
      <c r="I222" s="66" t="s">
        <v>110</v>
      </c>
      <c r="J222" s="66"/>
      <c r="K222" s="66" t="s">
        <v>355</v>
      </c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8"/>
    </row>
    <row r="223" spans="1:25" s="15" customFormat="1" ht="12.75">
      <c r="A223" s="63">
        <v>219</v>
      </c>
      <c r="B223" s="67" t="s">
        <v>337</v>
      </c>
      <c r="C223" s="66"/>
      <c r="D223" s="108"/>
      <c r="E223" s="108"/>
      <c r="F223" s="108"/>
      <c r="G223" s="39">
        <v>2011</v>
      </c>
      <c r="H223" s="183">
        <v>70735.01</v>
      </c>
      <c r="I223" s="66" t="s">
        <v>110</v>
      </c>
      <c r="J223" s="66"/>
      <c r="K223" s="66" t="s">
        <v>355</v>
      </c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8"/>
    </row>
    <row r="224" spans="1:25" s="15" customFormat="1" ht="25.5">
      <c r="A224" s="63">
        <v>220</v>
      </c>
      <c r="B224" s="67" t="s">
        <v>338</v>
      </c>
      <c r="C224" s="66"/>
      <c r="D224" s="108"/>
      <c r="E224" s="108"/>
      <c r="F224" s="108"/>
      <c r="G224" s="39">
        <v>2011</v>
      </c>
      <c r="H224" s="183">
        <v>139427.86</v>
      </c>
      <c r="I224" s="66" t="s">
        <v>110</v>
      </c>
      <c r="J224" s="66"/>
      <c r="K224" s="66" t="s">
        <v>355</v>
      </c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8"/>
    </row>
    <row r="225" spans="1:25" s="15" customFormat="1" ht="25.5">
      <c r="A225" s="63">
        <v>221</v>
      </c>
      <c r="B225" s="67" t="s">
        <v>339</v>
      </c>
      <c r="C225" s="66"/>
      <c r="D225" s="108"/>
      <c r="E225" s="108"/>
      <c r="F225" s="108"/>
      <c r="G225" s="39">
        <v>2011</v>
      </c>
      <c r="H225" s="183">
        <v>58765.51</v>
      </c>
      <c r="I225" s="66" t="s">
        <v>110</v>
      </c>
      <c r="J225" s="66"/>
      <c r="K225" s="66" t="s">
        <v>355</v>
      </c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8"/>
    </row>
    <row r="226" spans="1:25" s="15" customFormat="1" ht="25.5">
      <c r="A226" s="63">
        <v>222</v>
      </c>
      <c r="B226" s="67" t="s">
        <v>340</v>
      </c>
      <c r="C226" s="66"/>
      <c r="D226" s="108"/>
      <c r="E226" s="108"/>
      <c r="F226" s="108"/>
      <c r="G226" s="39">
        <v>2011</v>
      </c>
      <c r="H226" s="183">
        <v>48351.2</v>
      </c>
      <c r="I226" s="66" t="s">
        <v>110</v>
      </c>
      <c r="J226" s="66"/>
      <c r="K226" s="66" t="s">
        <v>355</v>
      </c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8"/>
    </row>
    <row r="227" spans="1:25" s="15" customFormat="1" ht="25.5">
      <c r="A227" s="63">
        <v>223</v>
      </c>
      <c r="B227" s="67" t="s">
        <v>341</v>
      </c>
      <c r="C227" s="66"/>
      <c r="D227" s="108"/>
      <c r="E227" s="108"/>
      <c r="F227" s="108"/>
      <c r="G227" s="39">
        <v>2011</v>
      </c>
      <c r="H227" s="183">
        <v>42056.56</v>
      </c>
      <c r="I227" s="66" t="s">
        <v>110</v>
      </c>
      <c r="J227" s="66"/>
      <c r="K227" s="66" t="s">
        <v>355</v>
      </c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8"/>
    </row>
    <row r="228" spans="1:25" s="15" customFormat="1" ht="38.25">
      <c r="A228" s="63">
        <v>224</v>
      </c>
      <c r="B228" s="67" t="s">
        <v>342</v>
      </c>
      <c r="C228" s="66"/>
      <c r="D228" s="108"/>
      <c r="E228" s="108"/>
      <c r="F228" s="108"/>
      <c r="G228" s="39">
        <v>2011</v>
      </c>
      <c r="H228" s="183">
        <v>192170.6</v>
      </c>
      <c r="I228" s="66" t="s">
        <v>110</v>
      </c>
      <c r="J228" s="66"/>
      <c r="K228" s="66" t="s">
        <v>355</v>
      </c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8"/>
    </row>
    <row r="229" spans="1:25" s="15" customFormat="1" ht="25.5">
      <c r="A229" s="63">
        <v>225</v>
      </c>
      <c r="B229" s="67" t="s">
        <v>343</v>
      </c>
      <c r="C229" s="66"/>
      <c r="D229" s="108"/>
      <c r="E229" s="108"/>
      <c r="F229" s="108"/>
      <c r="G229" s="39">
        <v>2011</v>
      </c>
      <c r="H229" s="183">
        <v>92916.07</v>
      </c>
      <c r="I229" s="66" t="s">
        <v>110</v>
      </c>
      <c r="J229" s="66"/>
      <c r="K229" s="66" t="s">
        <v>355</v>
      </c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8"/>
    </row>
    <row r="230" spans="1:25" s="15" customFormat="1" ht="25.5">
      <c r="A230" s="63">
        <v>226</v>
      </c>
      <c r="B230" s="67" t="s">
        <v>344</v>
      </c>
      <c r="C230" s="66"/>
      <c r="D230" s="108"/>
      <c r="E230" s="108"/>
      <c r="F230" s="108"/>
      <c r="G230" s="39">
        <v>2011</v>
      </c>
      <c r="H230" s="183">
        <v>347848.55</v>
      </c>
      <c r="I230" s="66" t="s">
        <v>110</v>
      </c>
      <c r="J230" s="66"/>
      <c r="K230" s="66" t="s">
        <v>355</v>
      </c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8"/>
    </row>
    <row r="231" spans="1:25" s="15" customFormat="1" ht="25.5">
      <c r="A231" s="63">
        <v>227</v>
      </c>
      <c r="B231" s="67" t="s">
        <v>345</v>
      </c>
      <c r="C231" s="66"/>
      <c r="D231" s="108"/>
      <c r="E231" s="108"/>
      <c r="F231" s="108"/>
      <c r="G231" s="39">
        <v>2011</v>
      </c>
      <c r="H231" s="183">
        <v>22996.36</v>
      </c>
      <c r="I231" s="66" t="s">
        <v>110</v>
      </c>
      <c r="J231" s="66"/>
      <c r="K231" s="66" t="s">
        <v>355</v>
      </c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8"/>
    </row>
    <row r="232" spans="1:25" s="15" customFormat="1" ht="25.5">
      <c r="A232" s="63">
        <v>228</v>
      </c>
      <c r="B232" s="67" t="s">
        <v>346</v>
      </c>
      <c r="C232" s="66"/>
      <c r="D232" s="108"/>
      <c r="E232" s="108"/>
      <c r="F232" s="108"/>
      <c r="G232" s="39">
        <v>2012</v>
      </c>
      <c r="H232" s="183">
        <v>16051.5</v>
      </c>
      <c r="I232" s="66" t="s">
        <v>110</v>
      </c>
      <c r="J232" s="66"/>
      <c r="K232" s="66" t="s">
        <v>403</v>
      </c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8"/>
    </row>
    <row r="233" spans="1:25" s="15" customFormat="1" ht="12.75">
      <c r="A233" s="63">
        <v>229</v>
      </c>
      <c r="B233" s="67" t="s">
        <v>347</v>
      </c>
      <c r="C233" s="66"/>
      <c r="D233" s="108"/>
      <c r="E233" s="108"/>
      <c r="F233" s="108"/>
      <c r="G233" s="39">
        <v>2013</v>
      </c>
      <c r="H233" s="183">
        <v>341349.73</v>
      </c>
      <c r="I233" s="66" t="s">
        <v>110</v>
      </c>
      <c r="J233" s="66"/>
      <c r="K233" s="66" t="s">
        <v>404</v>
      </c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8"/>
    </row>
    <row r="234" spans="1:25" s="15" customFormat="1" ht="25.5">
      <c r="A234" s="63">
        <v>230</v>
      </c>
      <c r="B234" s="67" t="s">
        <v>348</v>
      </c>
      <c r="C234" s="66"/>
      <c r="D234" s="108"/>
      <c r="E234" s="108"/>
      <c r="F234" s="108"/>
      <c r="G234" s="39">
        <v>2012</v>
      </c>
      <c r="H234" s="183">
        <v>10435.8</v>
      </c>
      <c r="I234" s="66" t="s">
        <v>110</v>
      </c>
      <c r="J234" s="66"/>
      <c r="K234" s="66" t="s">
        <v>405</v>
      </c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8"/>
    </row>
    <row r="235" spans="1:25" s="15" customFormat="1" ht="25.5">
      <c r="A235" s="63">
        <v>231</v>
      </c>
      <c r="B235" s="67" t="s">
        <v>348</v>
      </c>
      <c r="C235" s="66"/>
      <c r="D235" s="108"/>
      <c r="E235" s="108"/>
      <c r="F235" s="108"/>
      <c r="G235" s="39">
        <v>2012</v>
      </c>
      <c r="H235" s="183">
        <v>8525.69</v>
      </c>
      <c r="I235" s="66" t="s">
        <v>110</v>
      </c>
      <c r="J235" s="66"/>
      <c r="K235" s="66" t="s">
        <v>406</v>
      </c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8"/>
    </row>
    <row r="236" spans="1:25" s="15" customFormat="1" ht="25.5">
      <c r="A236" s="63">
        <v>232</v>
      </c>
      <c r="B236" s="67" t="s">
        <v>348</v>
      </c>
      <c r="C236" s="66"/>
      <c r="D236" s="108"/>
      <c r="E236" s="108"/>
      <c r="F236" s="108"/>
      <c r="G236" s="39">
        <v>2012</v>
      </c>
      <c r="H236" s="183">
        <v>14575.53</v>
      </c>
      <c r="I236" s="66" t="s">
        <v>110</v>
      </c>
      <c r="J236" s="66"/>
      <c r="K236" s="66" t="s">
        <v>407</v>
      </c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8"/>
    </row>
    <row r="237" spans="1:25" s="15" customFormat="1" ht="25.5">
      <c r="A237" s="63">
        <v>233</v>
      </c>
      <c r="B237" s="67" t="s">
        <v>348</v>
      </c>
      <c r="C237" s="66"/>
      <c r="D237" s="108"/>
      <c r="E237" s="108"/>
      <c r="F237" s="108"/>
      <c r="G237" s="39">
        <v>2012</v>
      </c>
      <c r="H237" s="183">
        <v>8643.69</v>
      </c>
      <c r="I237" s="66" t="s">
        <v>110</v>
      </c>
      <c r="J237" s="66"/>
      <c r="K237" s="66" t="s">
        <v>408</v>
      </c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8"/>
    </row>
    <row r="238" spans="1:25" s="15" customFormat="1" ht="25.5">
      <c r="A238" s="63">
        <v>234</v>
      </c>
      <c r="B238" s="67" t="s">
        <v>348</v>
      </c>
      <c r="C238" s="66"/>
      <c r="D238" s="108"/>
      <c r="E238" s="108"/>
      <c r="F238" s="108"/>
      <c r="G238" s="39">
        <v>2012</v>
      </c>
      <c r="H238" s="183">
        <v>12087.79</v>
      </c>
      <c r="I238" s="66" t="s">
        <v>110</v>
      </c>
      <c r="J238" s="66"/>
      <c r="K238" s="66" t="s">
        <v>409</v>
      </c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8"/>
    </row>
    <row r="239" spans="1:25" s="15" customFormat="1" ht="25.5">
      <c r="A239" s="63">
        <v>235</v>
      </c>
      <c r="B239" s="67" t="s">
        <v>348</v>
      </c>
      <c r="C239" s="66"/>
      <c r="D239" s="108"/>
      <c r="E239" s="108"/>
      <c r="F239" s="108"/>
      <c r="G239" s="39">
        <v>2012</v>
      </c>
      <c r="H239" s="183">
        <v>8123.69</v>
      </c>
      <c r="I239" s="66" t="s">
        <v>110</v>
      </c>
      <c r="J239" s="66"/>
      <c r="K239" s="66" t="s">
        <v>380</v>
      </c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8"/>
    </row>
    <row r="240" spans="1:25" s="15" customFormat="1" ht="25.5">
      <c r="A240" s="63">
        <v>236</v>
      </c>
      <c r="B240" s="67" t="s">
        <v>348</v>
      </c>
      <c r="C240" s="66"/>
      <c r="D240" s="108"/>
      <c r="E240" s="108"/>
      <c r="F240" s="108"/>
      <c r="G240" s="39">
        <v>2012</v>
      </c>
      <c r="H240" s="183">
        <v>8123.69</v>
      </c>
      <c r="I240" s="66" t="s">
        <v>110</v>
      </c>
      <c r="J240" s="66"/>
      <c r="K240" s="66" t="s">
        <v>392</v>
      </c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8"/>
    </row>
    <row r="241" spans="1:25" s="15" customFormat="1" ht="25.5">
      <c r="A241" s="63">
        <v>237</v>
      </c>
      <c r="B241" s="67" t="s">
        <v>348</v>
      </c>
      <c r="C241" s="66"/>
      <c r="D241" s="108"/>
      <c r="E241" s="108"/>
      <c r="F241" s="108"/>
      <c r="G241" s="39">
        <v>2012</v>
      </c>
      <c r="H241" s="183">
        <v>10353.69</v>
      </c>
      <c r="I241" s="66" t="s">
        <v>110</v>
      </c>
      <c r="J241" s="66"/>
      <c r="K241" s="66" t="s">
        <v>410</v>
      </c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8"/>
    </row>
    <row r="242" spans="1:25" s="15" customFormat="1" ht="25.5">
      <c r="A242" s="63">
        <v>238</v>
      </c>
      <c r="B242" s="67" t="s">
        <v>348</v>
      </c>
      <c r="C242" s="66"/>
      <c r="D242" s="108"/>
      <c r="E242" s="108"/>
      <c r="F242" s="108"/>
      <c r="G242" s="39">
        <v>2012</v>
      </c>
      <c r="H242" s="183">
        <v>8123.69</v>
      </c>
      <c r="I242" s="66" t="s">
        <v>110</v>
      </c>
      <c r="J242" s="66"/>
      <c r="K242" s="66" t="s">
        <v>411</v>
      </c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8"/>
    </row>
    <row r="243" spans="1:25" s="15" customFormat="1" ht="25.5">
      <c r="A243" s="63">
        <v>239</v>
      </c>
      <c r="B243" s="67" t="s">
        <v>348</v>
      </c>
      <c r="C243" s="66"/>
      <c r="D243" s="108"/>
      <c r="E243" s="108"/>
      <c r="F243" s="108"/>
      <c r="G243" s="39">
        <v>2012</v>
      </c>
      <c r="H243" s="183">
        <v>9938.7</v>
      </c>
      <c r="I243" s="66" t="s">
        <v>110</v>
      </c>
      <c r="J243" s="66"/>
      <c r="K243" s="66" t="s">
        <v>412</v>
      </c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8"/>
    </row>
    <row r="244" spans="1:25" s="15" customFormat="1" ht="25.5">
      <c r="A244" s="63">
        <v>240</v>
      </c>
      <c r="B244" s="67" t="s">
        <v>348</v>
      </c>
      <c r="C244" s="66"/>
      <c r="D244" s="108"/>
      <c r="E244" s="108"/>
      <c r="F244" s="108"/>
      <c r="G244" s="39">
        <v>2012</v>
      </c>
      <c r="H244" s="183">
        <v>8273.69</v>
      </c>
      <c r="I244" s="66" t="s">
        <v>110</v>
      </c>
      <c r="J244" s="66"/>
      <c r="K244" s="66" t="s">
        <v>413</v>
      </c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8"/>
    </row>
    <row r="245" spans="1:25" s="15" customFormat="1" ht="25.5">
      <c r="A245" s="63">
        <v>241</v>
      </c>
      <c r="B245" s="67" t="s">
        <v>348</v>
      </c>
      <c r="C245" s="66"/>
      <c r="D245" s="108"/>
      <c r="E245" s="108"/>
      <c r="F245" s="108"/>
      <c r="G245" s="39">
        <v>2012</v>
      </c>
      <c r="H245" s="183">
        <v>8123.69</v>
      </c>
      <c r="I245" s="66" t="s">
        <v>110</v>
      </c>
      <c r="J245" s="66"/>
      <c r="K245" s="66" t="s">
        <v>414</v>
      </c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8"/>
    </row>
    <row r="246" spans="1:25" s="15" customFormat="1" ht="25.5">
      <c r="A246" s="63">
        <v>242</v>
      </c>
      <c r="B246" s="67" t="s">
        <v>348</v>
      </c>
      <c r="C246" s="66"/>
      <c r="D246" s="108"/>
      <c r="E246" s="108"/>
      <c r="F246" s="108"/>
      <c r="G246" s="39">
        <v>2012</v>
      </c>
      <c r="H246" s="183">
        <v>12225.33</v>
      </c>
      <c r="I246" s="66" t="s">
        <v>110</v>
      </c>
      <c r="J246" s="66"/>
      <c r="K246" s="66" t="s">
        <v>415</v>
      </c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8"/>
    </row>
    <row r="247" spans="1:25" s="15" customFormat="1" ht="25.5">
      <c r="A247" s="63">
        <v>243</v>
      </c>
      <c r="B247" s="67" t="s">
        <v>348</v>
      </c>
      <c r="C247" s="66"/>
      <c r="D247" s="108"/>
      <c r="E247" s="108"/>
      <c r="F247" s="108"/>
      <c r="G247" s="39">
        <v>2012</v>
      </c>
      <c r="H247" s="183">
        <v>10568.7</v>
      </c>
      <c r="I247" s="66" t="s">
        <v>110</v>
      </c>
      <c r="J247" s="66"/>
      <c r="K247" s="66" t="s">
        <v>416</v>
      </c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8"/>
    </row>
    <row r="248" spans="1:25" s="15" customFormat="1" ht="25.5">
      <c r="A248" s="63">
        <v>244</v>
      </c>
      <c r="B248" s="67" t="s">
        <v>348</v>
      </c>
      <c r="C248" s="66"/>
      <c r="D248" s="108"/>
      <c r="E248" s="108"/>
      <c r="F248" s="108"/>
      <c r="G248" s="39">
        <v>2012</v>
      </c>
      <c r="H248" s="183">
        <v>9805.23</v>
      </c>
      <c r="I248" s="66" t="s">
        <v>110</v>
      </c>
      <c r="J248" s="66"/>
      <c r="K248" s="66" t="s">
        <v>417</v>
      </c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8"/>
    </row>
    <row r="249" spans="1:25" s="15" customFormat="1" ht="38.25">
      <c r="A249" s="63">
        <v>245</v>
      </c>
      <c r="B249" s="67" t="s">
        <v>348</v>
      </c>
      <c r="C249" s="66"/>
      <c r="D249" s="108"/>
      <c r="E249" s="108"/>
      <c r="F249" s="108"/>
      <c r="G249" s="39">
        <v>2012</v>
      </c>
      <c r="H249" s="183">
        <v>9105.23</v>
      </c>
      <c r="I249" s="66" t="s">
        <v>110</v>
      </c>
      <c r="J249" s="66"/>
      <c r="K249" s="66" t="s">
        <v>418</v>
      </c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8"/>
    </row>
    <row r="250" spans="1:25" s="15" customFormat="1" ht="25.5">
      <c r="A250" s="63">
        <v>246</v>
      </c>
      <c r="B250" s="67" t="s">
        <v>348</v>
      </c>
      <c r="C250" s="66"/>
      <c r="D250" s="108"/>
      <c r="E250" s="108"/>
      <c r="F250" s="108"/>
      <c r="G250" s="39">
        <v>2012</v>
      </c>
      <c r="H250" s="183">
        <v>2761.63</v>
      </c>
      <c r="I250" s="66" t="s">
        <v>110</v>
      </c>
      <c r="J250" s="66"/>
      <c r="K250" s="66" t="s">
        <v>419</v>
      </c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8"/>
    </row>
    <row r="251" spans="1:25" s="15" customFormat="1" ht="38.25">
      <c r="A251" s="63">
        <v>247</v>
      </c>
      <c r="B251" s="67" t="s">
        <v>348</v>
      </c>
      <c r="C251" s="66"/>
      <c r="D251" s="108"/>
      <c r="E251" s="108"/>
      <c r="F251" s="108"/>
      <c r="G251" s="39">
        <v>2012</v>
      </c>
      <c r="H251" s="183">
        <v>16054.73</v>
      </c>
      <c r="I251" s="66" t="s">
        <v>110</v>
      </c>
      <c r="J251" s="66"/>
      <c r="K251" s="66" t="s">
        <v>420</v>
      </c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8"/>
    </row>
    <row r="252" spans="1:25" s="15" customFormat="1" ht="25.5">
      <c r="A252" s="63">
        <v>248</v>
      </c>
      <c r="B252" s="67" t="s">
        <v>348</v>
      </c>
      <c r="C252" s="66"/>
      <c r="D252" s="108"/>
      <c r="E252" s="108"/>
      <c r="F252" s="108"/>
      <c r="G252" s="39">
        <v>2012</v>
      </c>
      <c r="H252" s="183">
        <v>7149.09</v>
      </c>
      <c r="I252" s="66" t="s">
        <v>110</v>
      </c>
      <c r="J252" s="66"/>
      <c r="K252" s="66" t="s">
        <v>421</v>
      </c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8"/>
    </row>
    <row r="253" spans="1:25" s="15" customFormat="1" ht="25.5">
      <c r="A253" s="63">
        <v>249</v>
      </c>
      <c r="B253" s="67" t="s">
        <v>348</v>
      </c>
      <c r="C253" s="66"/>
      <c r="D253" s="108"/>
      <c r="E253" s="108"/>
      <c r="F253" s="108"/>
      <c r="G253" s="39">
        <v>2012</v>
      </c>
      <c r="H253" s="183">
        <v>2761.63</v>
      </c>
      <c r="I253" s="66" t="s">
        <v>110</v>
      </c>
      <c r="J253" s="66"/>
      <c r="K253" s="66" t="s">
        <v>422</v>
      </c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8"/>
    </row>
    <row r="254" spans="1:25" s="15" customFormat="1" ht="25.5">
      <c r="A254" s="63">
        <v>250</v>
      </c>
      <c r="B254" s="67" t="s">
        <v>348</v>
      </c>
      <c r="C254" s="66"/>
      <c r="D254" s="108"/>
      <c r="E254" s="108"/>
      <c r="F254" s="108"/>
      <c r="G254" s="39">
        <v>2012</v>
      </c>
      <c r="H254" s="183">
        <v>9248.69</v>
      </c>
      <c r="I254" s="66" t="s">
        <v>110</v>
      </c>
      <c r="J254" s="66"/>
      <c r="K254" s="66" t="s">
        <v>423</v>
      </c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8"/>
    </row>
    <row r="255" spans="1:25" s="15" customFormat="1" ht="25.5">
      <c r="A255" s="63">
        <v>251</v>
      </c>
      <c r="B255" s="67" t="s">
        <v>348</v>
      </c>
      <c r="C255" s="66"/>
      <c r="D255" s="108"/>
      <c r="E255" s="108"/>
      <c r="F255" s="108"/>
      <c r="G255" s="39">
        <v>2012</v>
      </c>
      <c r="H255" s="183">
        <v>9938.7</v>
      </c>
      <c r="I255" s="66" t="s">
        <v>110</v>
      </c>
      <c r="J255" s="66"/>
      <c r="K255" s="66" t="s">
        <v>424</v>
      </c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8"/>
    </row>
    <row r="256" spans="1:25" s="15" customFormat="1" ht="25.5">
      <c r="A256" s="63">
        <v>252</v>
      </c>
      <c r="B256" s="67" t="s">
        <v>348</v>
      </c>
      <c r="C256" s="66"/>
      <c r="D256" s="108"/>
      <c r="E256" s="108"/>
      <c r="F256" s="108"/>
      <c r="G256" s="39">
        <v>2012</v>
      </c>
      <c r="H256" s="183">
        <v>9685.09</v>
      </c>
      <c r="I256" s="66" t="s">
        <v>110</v>
      </c>
      <c r="J256" s="66"/>
      <c r="K256" s="66" t="s">
        <v>425</v>
      </c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8"/>
    </row>
    <row r="257" spans="1:25" s="15" customFormat="1" ht="25.5">
      <c r="A257" s="63">
        <v>253</v>
      </c>
      <c r="B257" s="67" t="s">
        <v>348</v>
      </c>
      <c r="C257" s="66"/>
      <c r="D257" s="108"/>
      <c r="E257" s="108"/>
      <c r="F257" s="108"/>
      <c r="G257" s="39">
        <v>2012</v>
      </c>
      <c r="H257" s="183">
        <v>7951.69</v>
      </c>
      <c r="I257" s="66" t="s">
        <v>110</v>
      </c>
      <c r="J257" s="66"/>
      <c r="K257" s="66" t="s">
        <v>426</v>
      </c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8"/>
    </row>
    <row r="258" spans="1:25" s="15" customFormat="1" ht="25.5">
      <c r="A258" s="63">
        <v>254</v>
      </c>
      <c r="B258" s="67" t="s">
        <v>348</v>
      </c>
      <c r="C258" s="66"/>
      <c r="D258" s="108"/>
      <c r="E258" s="108"/>
      <c r="F258" s="108"/>
      <c r="G258" s="39">
        <v>2012</v>
      </c>
      <c r="H258" s="183">
        <v>9752.7</v>
      </c>
      <c r="I258" s="66" t="s">
        <v>110</v>
      </c>
      <c r="J258" s="66"/>
      <c r="K258" s="66" t="s">
        <v>427</v>
      </c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8"/>
    </row>
    <row r="259" spans="1:25" s="15" customFormat="1" ht="25.5">
      <c r="A259" s="63">
        <v>255</v>
      </c>
      <c r="B259" s="67" t="s">
        <v>348</v>
      </c>
      <c r="C259" s="66"/>
      <c r="D259" s="108"/>
      <c r="E259" s="108"/>
      <c r="F259" s="108"/>
      <c r="G259" s="39">
        <v>2012</v>
      </c>
      <c r="H259" s="183">
        <v>7886.03</v>
      </c>
      <c r="I259" s="66" t="s">
        <v>110</v>
      </c>
      <c r="J259" s="66"/>
      <c r="K259" s="66" t="s">
        <v>428</v>
      </c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8"/>
    </row>
    <row r="260" spans="1:25" s="15" customFormat="1" ht="25.5">
      <c r="A260" s="63">
        <v>256</v>
      </c>
      <c r="B260" s="67" t="s">
        <v>348</v>
      </c>
      <c r="C260" s="66"/>
      <c r="D260" s="108"/>
      <c r="E260" s="108"/>
      <c r="F260" s="108"/>
      <c r="G260" s="39">
        <v>2012</v>
      </c>
      <c r="H260" s="183">
        <v>15516.21</v>
      </c>
      <c r="I260" s="66" t="s">
        <v>110</v>
      </c>
      <c r="J260" s="66"/>
      <c r="K260" s="66" t="s">
        <v>429</v>
      </c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8"/>
    </row>
    <row r="261" spans="1:25" s="15" customFormat="1" ht="25.5">
      <c r="A261" s="63">
        <v>257</v>
      </c>
      <c r="B261" s="67" t="s">
        <v>348</v>
      </c>
      <c r="C261" s="66"/>
      <c r="D261" s="108"/>
      <c r="E261" s="108"/>
      <c r="F261" s="108"/>
      <c r="G261" s="39">
        <v>2012</v>
      </c>
      <c r="H261" s="183">
        <v>7951.69</v>
      </c>
      <c r="I261" s="66" t="s">
        <v>110</v>
      </c>
      <c r="J261" s="66"/>
      <c r="K261" s="66" t="s">
        <v>430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8"/>
    </row>
    <row r="262" spans="1:25" s="15" customFormat="1" ht="25.5">
      <c r="A262" s="63">
        <v>258</v>
      </c>
      <c r="B262" s="67" t="s">
        <v>348</v>
      </c>
      <c r="C262" s="66"/>
      <c r="D262" s="108"/>
      <c r="E262" s="108"/>
      <c r="F262" s="108"/>
      <c r="G262" s="39">
        <v>2012</v>
      </c>
      <c r="H262" s="183">
        <v>9105.23</v>
      </c>
      <c r="I262" s="66" t="s">
        <v>110</v>
      </c>
      <c r="J262" s="66"/>
      <c r="K262" s="66" t="s">
        <v>431</v>
      </c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8"/>
    </row>
    <row r="263" spans="1:25" s="15" customFormat="1" ht="25.5">
      <c r="A263" s="63">
        <v>259</v>
      </c>
      <c r="B263" s="67" t="s">
        <v>348</v>
      </c>
      <c r="C263" s="66"/>
      <c r="D263" s="108"/>
      <c r="E263" s="108"/>
      <c r="F263" s="108"/>
      <c r="G263" s="39">
        <v>2012</v>
      </c>
      <c r="H263" s="183">
        <v>1108.8</v>
      </c>
      <c r="I263" s="66" t="s">
        <v>110</v>
      </c>
      <c r="J263" s="66"/>
      <c r="K263" s="66" t="s">
        <v>432</v>
      </c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8"/>
    </row>
    <row r="264" spans="1:25" s="15" customFormat="1" ht="25.5">
      <c r="A264" s="63">
        <v>260</v>
      </c>
      <c r="B264" s="67" t="s">
        <v>348</v>
      </c>
      <c r="C264" s="66"/>
      <c r="D264" s="108"/>
      <c r="E264" s="108"/>
      <c r="F264" s="108"/>
      <c r="G264" s="39">
        <v>2012</v>
      </c>
      <c r="H264" s="183">
        <v>7087.6</v>
      </c>
      <c r="I264" s="66" t="s">
        <v>110</v>
      </c>
      <c r="J264" s="66"/>
      <c r="K264" s="66" t="s">
        <v>433</v>
      </c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8"/>
    </row>
    <row r="265" spans="1:25" s="15" customFormat="1" ht="25.5">
      <c r="A265" s="63">
        <v>261</v>
      </c>
      <c r="B265" s="67" t="s">
        <v>348</v>
      </c>
      <c r="C265" s="66"/>
      <c r="D265" s="108"/>
      <c r="E265" s="108"/>
      <c r="F265" s="108"/>
      <c r="G265" s="39">
        <v>2012</v>
      </c>
      <c r="H265" s="183">
        <v>5913</v>
      </c>
      <c r="I265" s="66" t="s">
        <v>110</v>
      </c>
      <c r="J265" s="66"/>
      <c r="K265" s="66" t="s">
        <v>434</v>
      </c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8"/>
    </row>
    <row r="266" spans="1:25" s="15" customFormat="1" ht="25.5">
      <c r="A266" s="63">
        <v>262</v>
      </c>
      <c r="B266" s="67" t="s">
        <v>348</v>
      </c>
      <c r="C266" s="66"/>
      <c r="D266" s="108"/>
      <c r="E266" s="108"/>
      <c r="F266" s="108"/>
      <c r="G266" s="39">
        <v>2012</v>
      </c>
      <c r="H266" s="183">
        <v>8320.8</v>
      </c>
      <c r="I266" s="66" t="s">
        <v>110</v>
      </c>
      <c r="J266" s="66"/>
      <c r="K266" s="66" t="s">
        <v>435</v>
      </c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8"/>
    </row>
    <row r="267" spans="1:25" s="15" customFormat="1" ht="25.5">
      <c r="A267" s="63">
        <v>263</v>
      </c>
      <c r="B267" s="67" t="s">
        <v>684</v>
      </c>
      <c r="C267" s="66"/>
      <c r="D267" s="108"/>
      <c r="E267" s="108"/>
      <c r="F267" s="108"/>
      <c r="G267" s="39">
        <v>2015</v>
      </c>
      <c r="H267" s="179">
        <v>49200</v>
      </c>
      <c r="I267" s="66" t="s">
        <v>110</v>
      </c>
      <c r="J267" s="66"/>
      <c r="K267" s="66" t="s">
        <v>686</v>
      </c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8"/>
    </row>
    <row r="268" spans="1:25" s="15" customFormat="1" ht="12.75">
      <c r="A268" s="63">
        <v>264</v>
      </c>
      <c r="B268" s="67" t="s">
        <v>685</v>
      </c>
      <c r="C268" s="66"/>
      <c r="D268" s="108"/>
      <c r="E268" s="108"/>
      <c r="F268" s="108"/>
      <c r="G268" s="39">
        <v>2015</v>
      </c>
      <c r="H268" s="179">
        <v>752969.1</v>
      </c>
      <c r="I268" s="66" t="s">
        <v>110</v>
      </c>
      <c r="J268" s="66"/>
      <c r="K268" s="66" t="s">
        <v>686</v>
      </c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8"/>
    </row>
    <row r="269" spans="1:25" s="15" customFormat="1" ht="12.75">
      <c r="A269" s="63">
        <v>265</v>
      </c>
      <c r="B269" s="67" t="s">
        <v>349</v>
      </c>
      <c r="C269" s="66"/>
      <c r="D269" s="108"/>
      <c r="E269" s="108"/>
      <c r="F269" s="108"/>
      <c r="G269" s="39">
        <v>2012</v>
      </c>
      <c r="H269" s="183">
        <v>42625.58</v>
      </c>
      <c r="I269" s="66" t="s">
        <v>110</v>
      </c>
      <c r="J269" s="66"/>
      <c r="K269" s="66" t="s">
        <v>436</v>
      </c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8"/>
    </row>
    <row r="270" spans="1:25" s="15" customFormat="1" ht="12.75">
      <c r="A270" s="63">
        <v>266</v>
      </c>
      <c r="B270" s="67" t="s">
        <v>350</v>
      </c>
      <c r="C270" s="66"/>
      <c r="D270" s="108"/>
      <c r="E270" s="108"/>
      <c r="F270" s="108"/>
      <c r="G270" s="39">
        <v>2013</v>
      </c>
      <c r="H270" s="183">
        <v>108331.34</v>
      </c>
      <c r="I270" s="66" t="s">
        <v>110</v>
      </c>
      <c r="J270" s="66"/>
      <c r="K270" s="66" t="s">
        <v>437</v>
      </c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8"/>
    </row>
    <row r="271" spans="1:25" s="15" customFormat="1" ht="12.75">
      <c r="A271" s="63">
        <v>267</v>
      </c>
      <c r="B271" s="67" t="s">
        <v>351</v>
      </c>
      <c r="C271" s="66"/>
      <c r="D271" s="108"/>
      <c r="E271" s="108"/>
      <c r="F271" s="108"/>
      <c r="G271" s="39">
        <v>2013</v>
      </c>
      <c r="H271" s="183">
        <v>23000</v>
      </c>
      <c r="I271" s="66" t="s">
        <v>110</v>
      </c>
      <c r="J271" s="66"/>
      <c r="K271" s="66" t="s">
        <v>373</v>
      </c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8"/>
    </row>
    <row r="272" spans="1:25" s="15" customFormat="1" ht="12.75">
      <c r="A272" s="63">
        <v>268</v>
      </c>
      <c r="B272" s="67" t="s">
        <v>352</v>
      </c>
      <c r="C272" s="66"/>
      <c r="D272" s="108"/>
      <c r="E272" s="108"/>
      <c r="F272" s="108"/>
      <c r="G272" s="39">
        <v>2013</v>
      </c>
      <c r="H272" s="183">
        <v>119285.95</v>
      </c>
      <c r="I272" s="66" t="s">
        <v>110</v>
      </c>
      <c r="J272" s="66"/>
      <c r="K272" s="66" t="s">
        <v>355</v>
      </c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8"/>
    </row>
    <row r="273" spans="1:25" s="15" customFormat="1" ht="12.75">
      <c r="A273" s="63">
        <v>269</v>
      </c>
      <c r="B273" s="67" t="s">
        <v>353</v>
      </c>
      <c r="C273" s="66"/>
      <c r="D273" s="108"/>
      <c r="E273" s="108"/>
      <c r="F273" s="108"/>
      <c r="G273" s="39">
        <v>1983</v>
      </c>
      <c r="H273" s="183">
        <v>5586.33</v>
      </c>
      <c r="I273" s="66" t="s">
        <v>110</v>
      </c>
      <c r="J273" s="66"/>
      <c r="K273" s="66" t="s">
        <v>438</v>
      </c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8"/>
    </row>
    <row r="274" spans="1:25" s="186" customFormat="1" ht="25.5">
      <c r="A274" s="63">
        <v>270</v>
      </c>
      <c r="B274" s="64" t="s">
        <v>687</v>
      </c>
      <c r="C274" s="181"/>
      <c r="D274" s="181"/>
      <c r="E274" s="66"/>
      <c r="F274" s="181"/>
      <c r="G274" s="66" t="s">
        <v>569</v>
      </c>
      <c r="H274" s="184">
        <v>392239.11</v>
      </c>
      <c r="I274" s="66" t="s">
        <v>110</v>
      </c>
      <c r="J274" s="181"/>
      <c r="K274" s="66" t="s">
        <v>570</v>
      </c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5"/>
    </row>
    <row r="275" spans="1:25" s="186" customFormat="1" ht="12.75">
      <c r="A275" s="63">
        <v>271</v>
      </c>
      <c r="B275" s="64" t="s">
        <v>573</v>
      </c>
      <c r="C275" s="181"/>
      <c r="D275" s="181"/>
      <c r="E275" s="66"/>
      <c r="F275" s="181"/>
      <c r="G275" s="66">
        <v>2014</v>
      </c>
      <c r="H275" s="184">
        <v>18047217.08</v>
      </c>
      <c r="I275" s="66" t="s">
        <v>110</v>
      </c>
      <c r="J275" s="181"/>
      <c r="K275" s="66" t="s">
        <v>390</v>
      </c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5"/>
    </row>
    <row r="276" spans="1:25" s="186" customFormat="1" ht="12.75">
      <c r="A276" s="63">
        <v>272</v>
      </c>
      <c r="B276" s="64" t="s">
        <v>600</v>
      </c>
      <c r="C276" s="181"/>
      <c r="D276" s="181"/>
      <c r="E276" s="66"/>
      <c r="F276" s="181"/>
      <c r="G276" s="66">
        <v>2014</v>
      </c>
      <c r="H276" s="184">
        <v>2078218.4</v>
      </c>
      <c r="I276" s="66" t="s">
        <v>110</v>
      </c>
      <c r="J276" s="181"/>
      <c r="K276" s="66" t="s">
        <v>601</v>
      </c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5"/>
    </row>
    <row r="277" spans="1:25" s="186" customFormat="1" ht="25.5">
      <c r="A277" s="63">
        <v>273</v>
      </c>
      <c r="B277" s="64" t="s">
        <v>602</v>
      </c>
      <c r="C277" s="181"/>
      <c r="D277" s="181"/>
      <c r="E277" s="66"/>
      <c r="F277" s="181"/>
      <c r="G277" s="66">
        <v>2014</v>
      </c>
      <c r="H277" s="184">
        <v>7000</v>
      </c>
      <c r="I277" s="66" t="s">
        <v>110</v>
      </c>
      <c r="J277" s="181"/>
      <c r="K277" s="66" t="s">
        <v>358</v>
      </c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5"/>
    </row>
    <row r="278" spans="1:25" s="186" customFormat="1" ht="12.75">
      <c r="A278" s="63">
        <v>274</v>
      </c>
      <c r="B278" s="64" t="s">
        <v>625</v>
      </c>
      <c r="C278" s="181"/>
      <c r="D278" s="181"/>
      <c r="E278" s="66"/>
      <c r="F278" s="181"/>
      <c r="G278" s="66">
        <v>2014</v>
      </c>
      <c r="H278" s="184">
        <v>5000</v>
      </c>
      <c r="I278" s="66" t="s">
        <v>110</v>
      </c>
      <c r="J278" s="181"/>
      <c r="K278" s="66" t="s">
        <v>397</v>
      </c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5"/>
    </row>
    <row r="279" spans="1:25" s="186" customFormat="1" ht="12.75">
      <c r="A279" s="63">
        <v>275</v>
      </c>
      <c r="B279" s="64" t="s">
        <v>626</v>
      </c>
      <c r="C279" s="181"/>
      <c r="D279" s="181"/>
      <c r="E279" s="66"/>
      <c r="F279" s="181"/>
      <c r="G279" s="66">
        <v>2014</v>
      </c>
      <c r="H279" s="184">
        <v>5000</v>
      </c>
      <c r="I279" s="66" t="s">
        <v>110</v>
      </c>
      <c r="J279" s="181"/>
      <c r="K279" s="66" t="s">
        <v>397</v>
      </c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5"/>
    </row>
    <row r="280" spans="1:25" s="186" customFormat="1" ht="12.75">
      <c r="A280" s="63">
        <v>276</v>
      </c>
      <c r="B280" s="64" t="s">
        <v>627</v>
      </c>
      <c r="C280" s="181"/>
      <c r="D280" s="181"/>
      <c r="E280" s="66"/>
      <c r="F280" s="181"/>
      <c r="G280" s="66">
        <v>2014</v>
      </c>
      <c r="H280" s="184">
        <v>24600</v>
      </c>
      <c r="I280" s="66" t="s">
        <v>110</v>
      </c>
      <c r="J280" s="181"/>
      <c r="K280" s="66" t="s">
        <v>630</v>
      </c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5"/>
    </row>
    <row r="281" spans="1:25" s="186" customFormat="1" ht="12.75">
      <c r="A281" s="63">
        <v>277</v>
      </c>
      <c r="B281" s="64" t="s">
        <v>628</v>
      </c>
      <c r="C281" s="181"/>
      <c r="D281" s="181"/>
      <c r="E281" s="66"/>
      <c r="F281" s="181"/>
      <c r="G281" s="66">
        <v>2014</v>
      </c>
      <c r="H281" s="184">
        <v>9199.99</v>
      </c>
      <c r="I281" s="66" t="s">
        <v>110</v>
      </c>
      <c r="J281" s="181"/>
      <c r="K281" s="66" t="s">
        <v>362</v>
      </c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5"/>
    </row>
    <row r="282" spans="1:25" s="186" customFormat="1" ht="12.75">
      <c r="A282" s="63">
        <v>278</v>
      </c>
      <c r="B282" s="64" t="s">
        <v>629</v>
      </c>
      <c r="C282" s="181"/>
      <c r="D282" s="181"/>
      <c r="E282" s="66"/>
      <c r="F282" s="181"/>
      <c r="G282" s="66">
        <v>2014</v>
      </c>
      <c r="H282" s="184">
        <v>233077.78</v>
      </c>
      <c r="I282" s="66" t="s">
        <v>110</v>
      </c>
      <c r="J282" s="181"/>
      <c r="K282" s="66" t="s">
        <v>366</v>
      </c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5"/>
    </row>
    <row r="283" spans="1:25" s="186" customFormat="1" ht="12.75">
      <c r="A283" s="63">
        <v>279</v>
      </c>
      <c r="B283" s="64" t="s">
        <v>638</v>
      </c>
      <c r="C283" s="181"/>
      <c r="D283" s="181"/>
      <c r="E283" s="66"/>
      <c r="F283" s="181"/>
      <c r="G283" s="66">
        <v>2014</v>
      </c>
      <c r="H283" s="184">
        <v>129507.91</v>
      </c>
      <c r="I283" s="66" t="s">
        <v>110</v>
      </c>
      <c r="J283" s="181"/>
      <c r="K283" s="66" t="s">
        <v>647</v>
      </c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5"/>
    </row>
    <row r="284" spans="1:25" s="186" customFormat="1" ht="25.5">
      <c r="A284" s="63">
        <v>280</v>
      </c>
      <c r="B284" s="64" t="s">
        <v>688</v>
      </c>
      <c r="C284" s="181"/>
      <c r="D284" s="181"/>
      <c r="E284" s="66"/>
      <c r="F284" s="181"/>
      <c r="G284" s="66">
        <v>2015</v>
      </c>
      <c r="H284" s="179">
        <v>129507.91</v>
      </c>
      <c r="I284" s="66" t="s">
        <v>110</v>
      </c>
      <c r="J284" s="181"/>
      <c r="K284" s="66" t="s">
        <v>695</v>
      </c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5"/>
    </row>
    <row r="285" spans="1:25" s="186" customFormat="1" ht="51">
      <c r="A285" s="63">
        <v>281</v>
      </c>
      <c r="B285" s="64" t="s">
        <v>689</v>
      </c>
      <c r="C285" s="181"/>
      <c r="D285" s="181"/>
      <c r="E285" s="66"/>
      <c r="F285" s="181"/>
      <c r="G285" s="66">
        <v>2015</v>
      </c>
      <c r="H285" s="179">
        <v>79950</v>
      </c>
      <c r="I285" s="66" t="s">
        <v>110</v>
      </c>
      <c r="J285" s="181"/>
      <c r="K285" s="66" t="s">
        <v>598</v>
      </c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5"/>
    </row>
    <row r="286" spans="1:25" s="186" customFormat="1" ht="25.5">
      <c r="A286" s="63">
        <v>282</v>
      </c>
      <c r="B286" s="64" t="s">
        <v>690</v>
      </c>
      <c r="C286" s="181"/>
      <c r="D286" s="181"/>
      <c r="E286" s="66"/>
      <c r="F286" s="181"/>
      <c r="G286" s="66">
        <v>2015</v>
      </c>
      <c r="H286" s="179">
        <v>145667.27</v>
      </c>
      <c r="I286" s="66" t="s">
        <v>110</v>
      </c>
      <c r="J286" s="181"/>
      <c r="K286" s="66" t="s">
        <v>358</v>
      </c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5"/>
    </row>
    <row r="287" spans="1:25" s="186" customFormat="1" ht="25.5">
      <c r="A287" s="63">
        <v>283</v>
      </c>
      <c r="B287" s="64" t="s">
        <v>691</v>
      </c>
      <c r="C287" s="181"/>
      <c r="D287" s="181"/>
      <c r="E287" s="66"/>
      <c r="F287" s="181"/>
      <c r="G287" s="66">
        <v>2015</v>
      </c>
      <c r="H287" s="179">
        <v>42000</v>
      </c>
      <c r="I287" s="66" t="s">
        <v>110</v>
      </c>
      <c r="J287" s="181"/>
      <c r="K287" s="66" t="s">
        <v>696</v>
      </c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5"/>
    </row>
    <row r="288" spans="1:25" s="186" customFormat="1" ht="25.5">
      <c r="A288" s="63">
        <v>284</v>
      </c>
      <c r="B288" s="64" t="s">
        <v>692</v>
      </c>
      <c r="C288" s="181"/>
      <c r="D288" s="181"/>
      <c r="E288" s="66"/>
      <c r="F288" s="181"/>
      <c r="G288" s="66">
        <v>2015</v>
      </c>
      <c r="H288" s="179">
        <v>18000</v>
      </c>
      <c r="I288" s="66" t="s">
        <v>110</v>
      </c>
      <c r="J288" s="181"/>
      <c r="K288" s="66" t="s">
        <v>696</v>
      </c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5"/>
    </row>
    <row r="289" spans="1:25" s="186" customFormat="1" ht="25.5">
      <c r="A289" s="63">
        <v>285</v>
      </c>
      <c r="B289" s="64" t="s">
        <v>693</v>
      </c>
      <c r="C289" s="181"/>
      <c r="D289" s="181"/>
      <c r="E289" s="66"/>
      <c r="F289" s="181"/>
      <c r="G289" s="66">
        <v>2015</v>
      </c>
      <c r="H289" s="179">
        <v>117976.94</v>
      </c>
      <c r="I289" s="66" t="s">
        <v>110</v>
      </c>
      <c r="J289" s="181"/>
      <c r="K289" s="66" t="s">
        <v>696</v>
      </c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5"/>
    </row>
    <row r="290" spans="1:25" s="186" customFormat="1" ht="25.5">
      <c r="A290" s="63">
        <v>286</v>
      </c>
      <c r="B290" s="64" t="s">
        <v>694</v>
      </c>
      <c r="C290" s="181"/>
      <c r="D290" s="181"/>
      <c r="E290" s="66"/>
      <c r="F290" s="181"/>
      <c r="G290" s="66">
        <v>2015</v>
      </c>
      <c r="H290" s="179">
        <v>6150</v>
      </c>
      <c r="I290" s="66" t="s">
        <v>110</v>
      </c>
      <c r="J290" s="181"/>
      <c r="K290" s="66" t="s">
        <v>697</v>
      </c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5"/>
    </row>
    <row r="291" spans="1:25" s="186" customFormat="1" ht="25.5">
      <c r="A291" s="63">
        <v>287</v>
      </c>
      <c r="B291" s="64" t="s">
        <v>698</v>
      </c>
      <c r="C291" s="181"/>
      <c r="D291" s="181"/>
      <c r="E291" s="66"/>
      <c r="F291" s="181"/>
      <c r="G291" s="66">
        <v>2015</v>
      </c>
      <c r="H291" s="179">
        <v>6150</v>
      </c>
      <c r="I291" s="66" t="s">
        <v>110</v>
      </c>
      <c r="J291" s="181"/>
      <c r="K291" s="66" t="s">
        <v>598</v>
      </c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5"/>
    </row>
    <row r="292" spans="1:25" s="186" customFormat="1" ht="12.75">
      <c r="A292" s="63">
        <v>288</v>
      </c>
      <c r="B292" s="64" t="s">
        <v>699</v>
      </c>
      <c r="C292" s="181"/>
      <c r="D292" s="181"/>
      <c r="E292" s="66"/>
      <c r="F292" s="181"/>
      <c r="G292" s="66">
        <v>2015</v>
      </c>
      <c r="H292" s="179">
        <v>6150</v>
      </c>
      <c r="I292" s="66" t="s">
        <v>110</v>
      </c>
      <c r="J292" s="181"/>
      <c r="K292" s="66" t="s">
        <v>706</v>
      </c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5"/>
    </row>
    <row r="293" spans="1:25" s="186" customFormat="1" ht="25.5">
      <c r="A293" s="63">
        <v>289</v>
      </c>
      <c r="B293" s="64" t="s">
        <v>700</v>
      </c>
      <c r="C293" s="181"/>
      <c r="D293" s="181"/>
      <c r="E293" s="66"/>
      <c r="F293" s="181"/>
      <c r="G293" s="66">
        <v>2015</v>
      </c>
      <c r="H293" s="179">
        <v>6000</v>
      </c>
      <c r="I293" s="66" t="s">
        <v>110</v>
      </c>
      <c r="J293" s="181"/>
      <c r="K293" s="66" t="s">
        <v>358</v>
      </c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5"/>
    </row>
    <row r="294" spans="1:25" s="186" customFormat="1" ht="12.75">
      <c r="A294" s="63">
        <v>290</v>
      </c>
      <c r="B294" s="64" t="s">
        <v>701</v>
      </c>
      <c r="C294" s="181"/>
      <c r="D294" s="181"/>
      <c r="E294" s="66"/>
      <c r="F294" s="181"/>
      <c r="G294" s="66">
        <v>2015</v>
      </c>
      <c r="H294" s="179">
        <v>6150</v>
      </c>
      <c r="I294" s="66" t="s">
        <v>110</v>
      </c>
      <c r="J294" s="181"/>
      <c r="K294" s="66" t="s">
        <v>366</v>
      </c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5"/>
    </row>
    <row r="295" spans="1:25" s="186" customFormat="1" ht="12.75">
      <c r="A295" s="63">
        <v>291</v>
      </c>
      <c r="B295" s="64" t="s">
        <v>766</v>
      </c>
      <c r="C295" s="181"/>
      <c r="D295" s="181"/>
      <c r="E295" s="66"/>
      <c r="F295" s="181"/>
      <c r="G295" s="66">
        <v>2016</v>
      </c>
      <c r="H295" s="179">
        <v>6000</v>
      </c>
      <c r="I295" s="66" t="s">
        <v>110</v>
      </c>
      <c r="J295" s="181"/>
      <c r="K295" s="66" t="s">
        <v>767</v>
      </c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5"/>
    </row>
    <row r="296" spans="1:25" s="186" customFormat="1" ht="12.75">
      <c r="A296" s="63">
        <v>292</v>
      </c>
      <c r="B296" s="64" t="s">
        <v>702</v>
      </c>
      <c r="C296" s="181"/>
      <c r="D296" s="181"/>
      <c r="E296" s="66"/>
      <c r="F296" s="181"/>
      <c r="G296" s="66">
        <v>2015</v>
      </c>
      <c r="H296" s="179">
        <v>235578.48</v>
      </c>
      <c r="I296" s="66" t="s">
        <v>110</v>
      </c>
      <c r="J296" s="181"/>
      <c r="K296" s="66" t="s">
        <v>707</v>
      </c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5"/>
    </row>
    <row r="297" spans="1:25" s="186" customFormat="1" ht="25.5">
      <c r="A297" s="63">
        <v>293</v>
      </c>
      <c r="B297" s="64" t="s">
        <v>703</v>
      </c>
      <c r="C297" s="181"/>
      <c r="D297" s="181"/>
      <c r="E297" s="66"/>
      <c r="F297" s="181"/>
      <c r="G297" s="66">
        <v>2015</v>
      </c>
      <c r="H297" s="179">
        <v>10000</v>
      </c>
      <c r="I297" s="66" t="s">
        <v>110</v>
      </c>
      <c r="J297" s="181"/>
      <c r="K297" s="66" t="s">
        <v>708</v>
      </c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5"/>
    </row>
    <row r="298" spans="1:25" s="186" customFormat="1" ht="12.75">
      <c r="A298" s="63">
        <v>294</v>
      </c>
      <c r="B298" s="64" t="s">
        <v>704</v>
      </c>
      <c r="C298" s="181"/>
      <c r="D298" s="181"/>
      <c r="E298" s="66"/>
      <c r="F298" s="181"/>
      <c r="G298" s="66">
        <v>2015</v>
      </c>
      <c r="H298" s="179">
        <v>6463.42</v>
      </c>
      <c r="I298" s="66" t="s">
        <v>110</v>
      </c>
      <c r="J298" s="181"/>
      <c r="K298" s="66" t="s">
        <v>358</v>
      </c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5"/>
    </row>
    <row r="299" spans="1:25" s="186" customFormat="1" ht="25.5" customHeight="1">
      <c r="A299" s="63">
        <v>295</v>
      </c>
      <c r="B299" s="64" t="s">
        <v>705</v>
      </c>
      <c r="C299" s="181"/>
      <c r="D299" s="181"/>
      <c r="E299" s="66"/>
      <c r="F299" s="181"/>
      <c r="G299" s="66">
        <v>2015</v>
      </c>
      <c r="H299" s="179">
        <v>9000</v>
      </c>
      <c r="I299" s="66" t="s">
        <v>110</v>
      </c>
      <c r="J299" s="181"/>
      <c r="K299" s="66" t="s">
        <v>709</v>
      </c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5"/>
    </row>
    <row r="300" spans="1:25" s="186" customFormat="1" ht="25.5" customHeight="1">
      <c r="A300" s="63">
        <v>296</v>
      </c>
      <c r="B300" s="112" t="s">
        <v>768</v>
      </c>
      <c r="C300" s="117"/>
      <c r="D300" s="117"/>
      <c r="E300" s="113"/>
      <c r="F300" s="117"/>
      <c r="G300" s="113">
        <v>2016</v>
      </c>
      <c r="H300" s="187">
        <v>6400.91</v>
      </c>
      <c r="I300" s="113" t="s">
        <v>110</v>
      </c>
      <c r="J300" s="117"/>
      <c r="K300" s="113" t="s">
        <v>365</v>
      </c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5"/>
    </row>
    <row r="301" spans="1:25" s="186" customFormat="1" ht="25.5" customHeight="1">
      <c r="A301" s="63">
        <v>297</v>
      </c>
      <c r="B301" s="112" t="s">
        <v>769</v>
      </c>
      <c r="C301" s="117"/>
      <c r="D301" s="117"/>
      <c r="E301" s="113"/>
      <c r="F301" s="117"/>
      <c r="G301" s="113">
        <v>2016</v>
      </c>
      <c r="H301" s="187">
        <v>6000</v>
      </c>
      <c r="I301" s="113" t="s">
        <v>110</v>
      </c>
      <c r="J301" s="117"/>
      <c r="K301" s="113" t="s">
        <v>358</v>
      </c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5"/>
    </row>
    <row r="302" spans="1:25" s="186" customFormat="1" ht="25.5" customHeight="1">
      <c r="A302" s="63">
        <v>298</v>
      </c>
      <c r="B302" s="112" t="s">
        <v>770</v>
      </c>
      <c r="C302" s="117"/>
      <c r="D302" s="117"/>
      <c r="E302" s="113"/>
      <c r="F302" s="117"/>
      <c r="G302" s="113">
        <v>2016</v>
      </c>
      <c r="H302" s="187">
        <v>8500</v>
      </c>
      <c r="I302" s="113" t="s">
        <v>110</v>
      </c>
      <c r="J302" s="117"/>
      <c r="K302" s="113" t="s">
        <v>706</v>
      </c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5"/>
    </row>
    <row r="303" spans="1:25" s="186" customFormat="1" ht="25.5" customHeight="1">
      <c r="A303" s="63">
        <v>299</v>
      </c>
      <c r="B303" s="112" t="s">
        <v>771</v>
      </c>
      <c r="C303" s="117"/>
      <c r="D303" s="117"/>
      <c r="E303" s="113"/>
      <c r="F303" s="117"/>
      <c r="G303" s="113">
        <v>2016</v>
      </c>
      <c r="H303" s="187">
        <v>6000</v>
      </c>
      <c r="I303" s="113" t="s">
        <v>110</v>
      </c>
      <c r="J303" s="117"/>
      <c r="K303" s="113" t="s">
        <v>356</v>
      </c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5"/>
    </row>
    <row r="304" spans="1:25" s="186" customFormat="1" ht="25.5" customHeight="1">
      <c r="A304" s="63">
        <v>300</v>
      </c>
      <c r="B304" s="112" t="s">
        <v>772</v>
      </c>
      <c r="C304" s="117"/>
      <c r="D304" s="117"/>
      <c r="E304" s="113"/>
      <c r="F304" s="117"/>
      <c r="G304" s="113">
        <v>2016</v>
      </c>
      <c r="H304" s="187">
        <v>8437</v>
      </c>
      <c r="I304" s="113" t="s">
        <v>110</v>
      </c>
      <c r="J304" s="117"/>
      <c r="K304" s="113" t="s">
        <v>362</v>
      </c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5"/>
    </row>
    <row r="305" spans="1:25" s="186" customFormat="1" ht="25.5" customHeight="1">
      <c r="A305" s="63">
        <v>301</v>
      </c>
      <c r="B305" s="112" t="s">
        <v>773</v>
      </c>
      <c r="C305" s="117"/>
      <c r="D305" s="117"/>
      <c r="E305" s="113"/>
      <c r="F305" s="117"/>
      <c r="G305" s="113">
        <v>2016</v>
      </c>
      <c r="H305" s="187">
        <v>10000</v>
      </c>
      <c r="I305" s="113" t="s">
        <v>110</v>
      </c>
      <c r="J305" s="117"/>
      <c r="K305" s="113" t="s">
        <v>368</v>
      </c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5"/>
    </row>
    <row r="306" spans="1:25" s="186" customFormat="1" ht="25.5" customHeight="1">
      <c r="A306" s="63">
        <v>302</v>
      </c>
      <c r="B306" s="112" t="s">
        <v>774</v>
      </c>
      <c r="C306" s="117"/>
      <c r="D306" s="117"/>
      <c r="E306" s="113"/>
      <c r="F306" s="117"/>
      <c r="G306" s="113">
        <v>2016</v>
      </c>
      <c r="H306" s="187">
        <v>9799.99</v>
      </c>
      <c r="I306" s="113" t="s">
        <v>110</v>
      </c>
      <c r="J306" s="117"/>
      <c r="K306" s="113" t="s">
        <v>360</v>
      </c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5"/>
    </row>
    <row r="307" spans="1:25" s="186" customFormat="1" ht="25.5" customHeight="1">
      <c r="A307" s="63">
        <v>303</v>
      </c>
      <c r="B307" s="112" t="s">
        <v>775</v>
      </c>
      <c r="C307" s="117"/>
      <c r="D307" s="117"/>
      <c r="E307" s="113"/>
      <c r="F307" s="117"/>
      <c r="G307" s="113">
        <v>2016</v>
      </c>
      <c r="H307" s="187">
        <v>5000</v>
      </c>
      <c r="I307" s="113" t="s">
        <v>110</v>
      </c>
      <c r="J307" s="117"/>
      <c r="K307" s="113" t="s">
        <v>397</v>
      </c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5"/>
    </row>
    <row r="308" spans="1:25" s="186" customFormat="1" ht="25.5" customHeight="1">
      <c r="A308" s="63">
        <v>304</v>
      </c>
      <c r="B308" s="112" t="s">
        <v>776</v>
      </c>
      <c r="C308" s="117"/>
      <c r="D308" s="117"/>
      <c r="E308" s="113"/>
      <c r="F308" s="117"/>
      <c r="G308" s="113">
        <v>2016</v>
      </c>
      <c r="H308" s="187">
        <v>15499.99</v>
      </c>
      <c r="I308" s="113" t="s">
        <v>110</v>
      </c>
      <c r="J308" s="117"/>
      <c r="K308" s="113" t="s">
        <v>371</v>
      </c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5"/>
    </row>
    <row r="309" spans="1:25" s="186" customFormat="1" ht="38.25">
      <c r="A309" s="63">
        <v>305</v>
      </c>
      <c r="B309" s="112" t="s">
        <v>777</v>
      </c>
      <c r="C309" s="117"/>
      <c r="D309" s="117"/>
      <c r="E309" s="113"/>
      <c r="F309" s="117"/>
      <c r="G309" s="113">
        <v>2016</v>
      </c>
      <c r="H309" s="187">
        <v>6000</v>
      </c>
      <c r="I309" s="113" t="s">
        <v>110</v>
      </c>
      <c r="J309" s="117"/>
      <c r="K309" s="113" t="s">
        <v>778</v>
      </c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5"/>
    </row>
    <row r="310" spans="1:25" s="186" customFormat="1" ht="25.5" customHeight="1">
      <c r="A310" s="63">
        <v>306</v>
      </c>
      <c r="B310" s="112" t="s">
        <v>779</v>
      </c>
      <c r="C310" s="117"/>
      <c r="D310" s="117"/>
      <c r="E310" s="113"/>
      <c r="F310" s="117"/>
      <c r="G310" s="113">
        <v>2016</v>
      </c>
      <c r="H310" s="187">
        <v>99601.51</v>
      </c>
      <c r="I310" s="113" t="s">
        <v>110</v>
      </c>
      <c r="J310" s="117"/>
      <c r="K310" s="113" t="s">
        <v>355</v>
      </c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5"/>
    </row>
    <row r="311" spans="1:25" s="186" customFormat="1" ht="25.5" customHeight="1">
      <c r="A311" s="63">
        <v>307</v>
      </c>
      <c r="B311" s="112" t="s">
        <v>854</v>
      </c>
      <c r="C311" s="117"/>
      <c r="D311" s="117"/>
      <c r="E311" s="113"/>
      <c r="F311" s="117"/>
      <c r="G311" s="113">
        <v>2016</v>
      </c>
      <c r="H311" s="187">
        <v>387798.41</v>
      </c>
      <c r="I311" s="113" t="s">
        <v>110</v>
      </c>
      <c r="J311" s="117"/>
      <c r="K311" s="113" t="s">
        <v>355</v>
      </c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5"/>
    </row>
    <row r="312" spans="1:25" s="186" customFormat="1" ht="24" customHeight="1">
      <c r="A312" s="63">
        <v>308</v>
      </c>
      <c r="B312" s="112" t="s">
        <v>855</v>
      </c>
      <c r="C312" s="117"/>
      <c r="D312" s="117"/>
      <c r="E312" s="113"/>
      <c r="F312" s="117"/>
      <c r="G312" s="113">
        <v>2017</v>
      </c>
      <c r="H312" s="244">
        <v>553080.49</v>
      </c>
      <c r="I312" s="113" t="s">
        <v>110</v>
      </c>
      <c r="J312" s="117"/>
      <c r="K312" s="113" t="s">
        <v>355</v>
      </c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5"/>
    </row>
    <row r="313" spans="1:25" s="186" customFormat="1" ht="25.5" customHeight="1">
      <c r="A313" s="63">
        <v>309</v>
      </c>
      <c r="B313" s="112" t="s">
        <v>856</v>
      </c>
      <c r="C313" s="117"/>
      <c r="D313" s="117"/>
      <c r="E313" s="113"/>
      <c r="F313" s="117"/>
      <c r="G313" s="113">
        <v>2017</v>
      </c>
      <c r="H313" s="244">
        <v>4000</v>
      </c>
      <c r="I313" s="113" t="s">
        <v>110</v>
      </c>
      <c r="J313" s="117"/>
      <c r="K313" s="113" t="s">
        <v>369</v>
      </c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5"/>
    </row>
    <row r="314" spans="1:25" s="186" customFormat="1" ht="25.5" customHeight="1">
      <c r="A314" s="63">
        <v>310</v>
      </c>
      <c r="B314" s="112" t="s">
        <v>857</v>
      </c>
      <c r="C314" s="117"/>
      <c r="D314" s="117"/>
      <c r="E314" s="113"/>
      <c r="F314" s="117"/>
      <c r="G314" s="113">
        <v>2017</v>
      </c>
      <c r="H314" s="244">
        <v>3999.99</v>
      </c>
      <c r="I314" s="113" t="s">
        <v>110</v>
      </c>
      <c r="J314" s="117"/>
      <c r="K314" s="113" t="s">
        <v>369</v>
      </c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5"/>
    </row>
    <row r="315" spans="1:25" s="186" customFormat="1" ht="25.5" customHeight="1">
      <c r="A315" s="63">
        <v>311</v>
      </c>
      <c r="B315" s="112" t="s">
        <v>858</v>
      </c>
      <c r="C315" s="117"/>
      <c r="D315" s="117"/>
      <c r="E315" s="113"/>
      <c r="F315" s="117"/>
      <c r="G315" s="113">
        <v>2017</v>
      </c>
      <c r="H315" s="244">
        <v>14999.1</v>
      </c>
      <c r="I315" s="113" t="s">
        <v>110</v>
      </c>
      <c r="J315" s="117"/>
      <c r="K315" s="113" t="s">
        <v>373</v>
      </c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5"/>
    </row>
    <row r="316" spans="1:25" s="186" customFormat="1" ht="25.5" customHeight="1">
      <c r="A316" s="63">
        <v>312</v>
      </c>
      <c r="B316" s="112" t="s">
        <v>859</v>
      </c>
      <c r="C316" s="117"/>
      <c r="D316" s="117"/>
      <c r="E316" s="113"/>
      <c r="F316" s="117"/>
      <c r="G316" s="113">
        <v>2017</v>
      </c>
      <c r="H316" s="244">
        <v>4999.83</v>
      </c>
      <c r="I316" s="113" t="s">
        <v>110</v>
      </c>
      <c r="J316" s="117"/>
      <c r="K316" s="113" t="s">
        <v>362</v>
      </c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5"/>
    </row>
    <row r="317" spans="1:25" s="186" customFormat="1" ht="25.5" customHeight="1">
      <c r="A317" s="63">
        <v>313</v>
      </c>
      <c r="B317" s="112" t="s">
        <v>860</v>
      </c>
      <c r="C317" s="117"/>
      <c r="D317" s="117"/>
      <c r="E317" s="113"/>
      <c r="F317" s="117"/>
      <c r="G317" s="113">
        <v>2017</v>
      </c>
      <c r="H317" s="244">
        <v>83210.2</v>
      </c>
      <c r="I317" s="113" t="s">
        <v>110</v>
      </c>
      <c r="J317" s="117"/>
      <c r="K317" s="113" t="s">
        <v>355</v>
      </c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5"/>
    </row>
    <row r="318" spans="1:25" s="186" customFormat="1" ht="25.5" customHeight="1">
      <c r="A318" s="63">
        <v>314</v>
      </c>
      <c r="B318" s="112" t="s">
        <v>861</v>
      </c>
      <c r="C318" s="117"/>
      <c r="D318" s="117"/>
      <c r="E318" s="113"/>
      <c r="F318" s="117"/>
      <c r="G318" s="113">
        <v>2017</v>
      </c>
      <c r="H318" s="244">
        <v>17600</v>
      </c>
      <c r="I318" s="113" t="s">
        <v>110</v>
      </c>
      <c r="J318" s="117"/>
      <c r="K318" s="113" t="s">
        <v>371</v>
      </c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5"/>
    </row>
    <row r="319" spans="1:25" s="186" customFormat="1" ht="25.5" customHeight="1">
      <c r="A319" s="63">
        <v>315</v>
      </c>
      <c r="B319" s="112" t="s">
        <v>862</v>
      </c>
      <c r="C319" s="117"/>
      <c r="D319" s="117"/>
      <c r="E319" s="113"/>
      <c r="F319" s="117"/>
      <c r="G319" s="113">
        <v>2017</v>
      </c>
      <c r="H319" s="244">
        <v>11439</v>
      </c>
      <c r="I319" s="113" t="s">
        <v>110</v>
      </c>
      <c r="J319" s="117"/>
      <c r="K319" s="113" t="s">
        <v>358</v>
      </c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5"/>
    </row>
    <row r="320" spans="1:25" s="186" customFormat="1" ht="25.5" customHeight="1">
      <c r="A320" s="63">
        <v>316</v>
      </c>
      <c r="B320" s="112" t="s">
        <v>863</v>
      </c>
      <c r="C320" s="117"/>
      <c r="D320" s="117"/>
      <c r="E320" s="113"/>
      <c r="F320" s="117"/>
      <c r="G320" s="113">
        <v>2017</v>
      </c>
      <c r="H320" s="244">
        <v>2706</v>
      </c>
      <c r="I320" s="113" t="s">
        <v>110</v>
      </c>
      <c r="J320" s="117"/>
      <c r="K320" s="113" t="s">
        <v>368</v>
      </c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5"/>
    </row>
    <row r="321" spans="1:25" s="186" customFormat="1" ht="25.5" customHeight="1">
      <c r="A321" s="63">
        <v>317</v>
      </c>
      <c r="B321" s="112" t="s">
        <v>864</v>
      </c>
      <c r="C321" s="117"/>
      <c r="D321" s="117"/>
      <c r="E321" s="113"/>
      <c r="F321" s="117"/>
      <c r="G321" s="113">
        <v>2017</v>
      </c>
      <c r="H321" s="244">
        <v>4319.34</v>
      </c>
      <c r="I321" s="113" t="s">
        <v>110</v>
      </c>
      <c r="J321" s="117"/>
      <c r="K321" s="113" t="s">
        <v>355</v>
      </c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5"/>
    </row>
    <row r="322" spans="1:25" s="186" customFormat="1" ht="40.5" customHeight="1">
      <c r="A322" s="63">
        <v>318</v>
      </c>
      <c r="B322" s="112" t="s">
        <v>865</v>
      </c>
      <c r="C322" s="117"/>
      <c r="D322" s="117"/>
      <c r="E322" s="113"/>
      <c r="F322" s="117"/>
      <c r="G322" s="113">
        <v>2017</v>
      </c>
      <c r="H322" s="244">
        <v>19859.25</v>
      </c>
      <c r="I322" s="113" t="s">
        <v>110</v>
      </c>
      <c r="J322" s="117"/>
      <c r="K322" s="113" t="s">
        <v>358</v>
      </c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5"/>
    </row>
    <row r="323" spans="1:25" s="186" customFormat="1" ht="25.5" customHeight="1">
      <c r="A323" s="63">
        <v>319</v>
      </c>
      <c r="B323" s="112" t="s">
        <v>794</v>
      </c>
      <c r="C323" s="117"/>
      <c r="D323" s="117"/>
      <c r="E323" s="113"/>
      <c r="F323" s="117"/>
      <c r="G323" s="113"/>
      <c r="H323" s="187">
        <v>2400</v>
      </c>
      <c r="I323" s="113" t="s">
        <v>110</v>
      </c>
      <c r="J323" s="117"/>
      <c r="K323" s="113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5"/>
    </row>
    <row r="324" spans="1:25" s="186" customFormat="1" ht="25.5" customHeight="1">
      <c r="A324" s="63">
        <v>320</v>
      </c>
      <c r="B324" s="236" t="s">
        <v>798</v>
      </c>
      <c r="C324" s="117"/>
      <c r="D324" s="117"/>
      <c r="E324" s="113"/>
      <c r="F324" s="117"/>
      <c r="G324" s="113"/>
      <c r="H324" s="187">
        <v>3440</v>
      </c>
      <c r="I324" s="113" t="s">
        <v>110</v>
      </c>
      <c r="J324" s="117"/>
      <c r="K324" s="66" t="s">
        <v>895</v>
      </c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5"/>
    </row>
    <row r="325" spans="1:25" s="186" customFormat="1" ht="39" thickBot="1">
      <c r="A325" s="69">
        <v>321</v>
      </c>
      <c r="B325" s="237" t="s">
        <v>798</v>
      </c>
      <c r="C325" s="238"/>
      <c r="D325" s="238"/>
      <c r="E325" s="126"/>
      <c r="F325" s="238"/>
      <c r="G325" s="126"/>
      <c r="H325" s="239">
        <v>3440</v>
      </c>
      <c r="I325" s="126" t="s">
        <v>110</v>
      </c>
      <c r="J325" s="238"/>
      <c r="K325" s="71" t="s">
        <v>894</v>
      </c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1"/>
    </row>
    <row r="326" spans="1:25" s="15" customFormat="1" ht="13.5" thickBot="1">
      <c r="A326" s="316" t="s">
        <v>0</v>
      </c>
      <c r="B326" s="317" t="s">
        <v>0</v>
      </c>
      <c r="C326" s="317"/>
      <c r="D326" s="136"/>
      <c r="E326" s="136"/>
      <c r="F326" s="136"/>
      <c r="G326" s="137"/>
      <c r="H326" s="242">
        <f>SUM(H5:H325)</f>
        <v>47040142.30000003</v>
      </c>
      <c r="I326" s="139"/>
      <c r="J326" s="139"/>
      <c r="K326" s="243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04"/>
    </row>
    <row r="327" spans="1:25" ht="12.75" customHeight="1" thickBot="1">
      <c r="A327" s="336" t="s">
        <v>509</v>
      </c>
      <c r="B327" s="337"/>
      <c r="C327" s="337"/>
      <c r="D327" s="337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  <c r="P327" s="337"/>
      <c r="Q327" s="337"/>
      <c r="R327" s="337"/>
      <c r="S327" s="337"/>
      <c r="T327" s="337"/>
      <c r="U327" s="337"/>
      <c r="V327" s="337"/>
      <c r="W327" s="337"/>
      <c r="X327" s="337"/>
      <c r="Y327" s="338"/>
    </row>
    <row r="328" spans="1:25" s="15" customFormat="1" ht="26.25" thickBot="1">
      <c r="A328" s="130">
        <v>1</v>
      </c>
      <c r="B328" s="131" t="s">
        <v>98</v>
      </c>
      <c r="C328" s="60" t="s">
        <v>181</v>
      </c>
      <c r="D328" s="60" t="s">
        <v>109</v>
      </c>
      <c r="E328" s="60" t="s">
        <v>95</v>
      </c>
      <c r="F328" s="60" t="s">
        <v>95</v>
      </c>
      <c r="G328" s="58" t="s">
        <v>95</v>
      </c>
      <c r="H328" s="352" t="s">
        <v>584</v>
      </c>
      <c r="I328" s="353"/>
      <c r="J328" s="132" t="s">
        <v>196</v>
      </c>
      <c r="K328" s="58" t="s">
        <v>183</v>
      </c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1"/>
    </row>
    <row r="329" spans="1:25" ht="12.75" customHeight="1" thickBot="1">
      <c r="A329" s="313" t="s">
        <v>101</v>
      </c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5"/>
    </row>
    <row r="330" spans="1:25" s="15" customFormat="1" ht="51">
      <c r="A330" s="43">
        <v>1</v>
      </c>
      <c r="B330" s="44" t="s">
        <v>205</v>
      </c>
      <c r="C330" s="45" t="s">
        <v>803</v>
      </c>
      <c r="D330" s="46" t="s">
        <v>109</v>
      </c>
      <c r="E330" s="46" t="s">
        <v>95</v>
      </c>
      <c r="F330" s="46" t="s">
        <v>95</v>
      </c>
      <c r="G330" s="47"/>
      <c r="H330" s="48">
        <v>668406.35</v>
      </c>
      <c r="I330" s="45" t="s">
        <v>110</v>
      </c>
      <c r="J330" s="49" t="s">
        <v>202</v>
      </c>
      <c r="K330" s="45" t="s">
        <v>214</v>
      </c>
      <c r="L330" s="106" t="s">
        <v>804</v>
      </c>
      <c r="M330" s="106"/>
      <c r="N330" s="106" t="s">
        <v>805</v>
      </c>
      <c r="O330" s="45"/>
      <c r="P330" s="107" t="s">
        <v>589</v>
      </c>
      <c r="Q330" s="107" t="s">
        <v>589</v>
      </c>
      <c r="R330" s="107" t="s">
        <v>589</v>
      </c>
      <c r="S330" s="107" t="s">
        <v>589</v>
      </c>
      <c r="T330" s="107" t="s">
        <v>806</v>
      </c>
      <c r="U330" s="107" t="s">
        <v>589</v>
      </c>
      <c r="V330" s="105" t="s">
        <v>807</v>
      </c>
      <c r="W330" s="105">
        <v>1</v>
      </c>
      <c r="X330" s="105" t="s">
        <v>109</v>
      </c>
      <c r="Y330" s="105" t="s">
        <v>95</v>
      </c>
    </row>
    <row r="331" spans="1:25" s="15" customFormat="1" ht="63.75">
      <c r="A331" s="63">
        <v>2</v>
      </c>
      <c r="B331" s="67" t="s">
        <v>145</v>
      </c>
      <c r="C331" s="66" t="s">
        <v>822</v>
      </c>
      <c r="D331" s="108" t="s">
        <v>109</v>
      </c>
      <c r="E331" s="108" t="s">
        <v>95</v>
      </c>
      <c r="F331" s="108" t="s">
        <v>95</v>
      </c>
      <c r="G331" s="39">
        <v>2013</v>
      </c>
      <c r="H331" s="65">
        <v>492735.07</v>
      </c>
      <c r="I331" s="66" t="s">
        <v>110</v>
      </c>
      <c r="J331" s="109" t="s">
        <v>202</v>
      </c>
      <c r="K331" s="66" t="s">
        <v>228</v>
      </c>
      <c r="L331" s="112" t="s">
        <v>808</v>
      </c>
      <c r="M331" s="112"/>
      <c r="N331" s="112" t="s">
        <v>809</v>
      </c>
      <c r="O331" s="66"/>
      <c r="P331" s="113" t="s">
        <v>118</v>
      </c>
      <c r="Q331" s="113" t="s">
        <v>590</v>
      </c>
      <c r="R331" s="113" t="s">
        <v>589</v>
      </c>
      <c r="S331" s="113" t="s">
        <v>590</v>
      </c>
      <c r="T331" s="113" t="s">
        <v>810</v>
      </c>
      <c r="U331" s="113" t="s">
        <v>590</v>
      </c>
      <c r="V331" s="114">
        <v>118.39</v>
      </c>
      <c r="W331" s="114">
        <v>1</v>
      </c>
      <c r="X331" s="114" t="s">
        <v>95</v>
      </c>
      <c r="Y331" s="114" t="s">
        <v>95</v>
      </c>
    </row>
    <row r="332" spans="1:25" s="15" customFormat="1" ht="25.5">
      <c r="A332" s="63">
        <v>3</v>
      </c>
      <c r="B332" s="67" t="s">
        <v>146</v>
      </c>
      <c r="C332" s="66" t="s">
        <v>822</v>
      </c>
      <c r="D332" s="108"/>
      <c r="E332" s="108"/>
      <c r="F332" s="108"/>
      <c r="G332" s="39"/>
      <c r="H332" s="65">
        <v>228660.98</v>
      </c>
      <c r="I332" s="66" t="s">
        <v>110</v>
      </c>
      <c r="J332" s="66"/>
      <c r="K332" s="66" t="s">
        <v>152</v>
      </c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8"/>
    </row>
    <row r="333" spans="1:25" s="15" customFormat="1" ht="51">
      <c r="A333" s="63">
        <v>4</v>
      </c>
      <c r="B333" s="67" t="s">
        <v>147</v>
      </c>
      <c r="C333" s="66" t="s">
        <v>822</v>
      </c>
      <c r="D333" s="108" t="s">
        <v>109</v>
      </c>
      <c r="E333" s="108" t="s">
        <v>95</v>
      </c>
      <c r="F333" s="108" t="s">
        <v>95</v>
      </c>
      <c r="G333" s="39"/>
      <c r="H333" s="65">
        <v>286225.26</v>
      </c>
      <c r="I333" s="66" t="s">
        <v>110</v>
      </c>
      <c r="J333" s="109" t="s">
        <v>202</v>
      </c>
      <c r="K333" s="66" t="s">
        <v>218</v>
      </c>
      <c r="L333" s="112" t="s">
        <v>811</v>
      </c>
      <c r="M333" s="112" t="s">
        <v>553</v>
      </c>
      <c r="N333" s="112" t="s">
        <v>812</v>
      </c>
      <c r="O333" s="66"/>
      <c r="P333" s="113" t="s">
        <v>589</v>
      </c>
      <c r="Q333" s="113" t="s">
        <v>589</v>
      </c>
      <c r="R333" s="113" t="s">
        <v>589</v>
      </c>
      <c r="S333" s="113" t="s">
        <v>589</v>
      </c>
      <c r="T333" s="113" t="s">
        <v>810</v>
      </c>
      <c r="U333" s="113" t="s">
        <v>589</v>
      </c>
      <c r="V333" s="114">
        <v>197</v>
      </c>
      <c r="W333" s="114">
        <v>1</v>
      </c>
      <c r="X333" s="114" t="s">
        <v>95</v>
      </c>
      <c r="Y333" s="114" t="s">
        <v>95</v>
      </c>
    </row>
    <row r="334" spans="1:25" s="15" customFormat="1" ht="51">
      <c r="A334" s="63">
        <v>5</v>
      </c>
      <c r="B334" s="67" t="s">
        <v>147</v>
      </c>
      <c r="C334" s="66" t="s">
        <v>822</v>
      </c>
      <c r="D334" s="108" t="s">
        <v>109</v>
      </c>
      <c r="E334" s="108" t="s">
        <v>95</v>
      </c>
      <c r="F334" s="108" t="s">
        <v>95</v>
      </c>
      <c r="G334" s="39"/>
      <c r="H334" s="65">
        <v>358852.16</v>
      </c>
      <c r="I334" s="66" t="s">
        <v>110</v>
      </c>
      <c r="J334" s="109" t="s">
        <v>202</v>
      </c>
      <c r="K334" s="66" t="s">
        <v>219</v>
      </c>
      <c r="L334" s="112" t="s">
        <v>813</v>
      </c>
      <c r="M334" s="112" t="s">
        <v>814</v>
      </c>
      <c r="N334" s="112" t="s">
        <v>815</v>
      </c>
      <c r="O334" s="66"/>
      <c r="P334" s="113" t="s">
        <v>589</v>
      </c>
      <c r="Q334" s="113" t="s">
        <v>589</v>
      </c>
      <c r="R334" s="113" t="s">
        <v>589</v>
      </c>
      <c r="S334" s="113" t="s">
        <v>589</v>
      </c>
      <c r="T334" s="113" t="s">
        <v>816</v>
      </c>
      <c r="U334" s="113" t="s">
        <v>589</v>
      </c>
      <c r="V334" s="114">
        <v>323</v>
      </c>
      <c r="W334" s="114">
        <v>1</v>
      </c>
      <c r="X334" s="114" t="s">
        <v>95</v>
      </c>
      <c r="Y334" s="114" t="s">
        <v>95</v>
      </c>
    </row>
    <row r="335" spans="1:25" s="15" customFormat="1" ht="38.25">
      <c r="A335" s="63">
        <v>6</v>
      </c>
      <c r="B335" s="67" t="s">
        <v>204</v>
      </c>
      <c r="C335" s="66" t="s">
        <v>822</v>
      </c>
      <c r="D335" s="108" t="s">
        <v>109</v>
      </c>
      <c r="E335" s="108" t="s">
        <v>95</v>
      </c>
      <c r="F335" s="108" t="s">
        <v>95</v>
      </c>
      <c r="G335" s="39"/>
      <c r="H335" s="65">
        <v>198199.22</v>
      </c>
      <c r="I335" s="66" t="s">
        <v>110</v>
      </c>
      <c r="J335" s="109" t="s">
        <v>202</v>
      </c>
      <c r="K335" s="66" t="s">
        <v>229</v>
      </c>
      <c r="L335" s="112" t="s">
        <v>813</v>
      </c>
      <c r="M335" s="112"/>
      <c r="N335" s="112" t="s">
        <v>817</v>
      </c>
      <c r="O335" s="66"/>
      <c r="P335" s="112" t="s">
        <v>439</v>
      </c>
      <c r="Q335" s="112" t="s">
        <v>589</v>
      </c>
      <c r="R335" s="112" t="s">
        <v>589</v>
      </c>
      <c r="S335" s="112" t="s">
        <v>439</v>
      </c>
      <c r="T335" s="112" t="s">
        <v>810</v>
      </c>
      <c r="U335" s="112" t="s">
        <v>589</v>
      </c>
      <c r="V335" s="117">
        <v>77.21</v>
      </c>
      <c r="W335" s="117">
        <v>1</v>
      </c>
      <c r="X335" s="117" t="s">
        <v>95</v>
      </c>
      <c r="Y335" s="117" t="s">
        <v>95</v>
      </c>
    </row>
    <row r="336" spans="1:25" s="15" customFormat="1" ht="51">
      <c r="A336" s="63">
        <v>7</v>
      </c>
      <c r="B336" s="67" t="s">
        <v>147</v>
      </c>
      <c r="C336" s="66" t="s">
        <v>822</v>
      </c>
      <c r="D336" s="108" t="s">
        <v>109</v>
      </c>
      <c r="E336" s="108" t="s">
        <v>95</v>
      </c>
      <c r="F336" s="108" t="s">
        <v>95</v>
      </c>
      <c r="G336" s="39"/>
      <c r="H336" s="65">
        <v>182568.52</v>
      </c>
      <c r="I336" s="66" t="s">
        <v>110</v>
      </c>
      <c r="J336" s="109" t="s">
        <v>202</v>
      </c>
      <c r="K336" s="66" t="s">
        <v>220</v>
      </c>
      <c r="L336" s="112" t="s">
        <v>813</v>
      </c>
      <c r="M336" s="112"/>
      <c r="N336" s="112" t="s">
        <v>818</v>
      </c>
      <c r="O336" s="66"/>
      <c r="P336" s="113" t="s">
        <v>439</v>
      </c>
      <c r="Q336" s="113" t="s">
        <v>589</v>
      </c>
      <c r="R336" s="113" t="s">
        <v>589</v>
      </c>
      <c r="S336" s="113" t="s">
        <v>439</v>
      </c>
      <c r="T336" s="113" t="s">
        <v>810</v>
      </c>
      <c r="U336" s="113" t="s">
        <v>589</v>
      </c>
      <c r="V336" s="114">
        <v>114</v>
      </c>
      <c r="W336" s="114">
        <v>1</v>
      </c>
      <c r="X336" s="114" t="s">
        <v>95</v>
      </c>
      <c r="Y336" s="114" t="s">
        <v>95</v>
      </c>
    </row>
    <row r="337" spans="1:25" s="15" customFormat="1" ht="51">
      <c r="A337" s="63">
        <v>8</v>
      </c>
      <c r="B337" s="67" t="s">
        <v>204</v>
      </c>
      <c r="C337" s="66" t="s">
        <v>822</v>
      </c>
      <c r="D337" s="108" t="s">
        <v>109</v>
      </c>
      <c r="E337" s="108" t="s">
        <v>95</v>
      </c>
      <c r="F337" s="108" t="s">
        <v>95</v>
      </c>
      <c r="G337" s="39"/>
      <c r="H337" s="65">
        <v>201341.72</v>
      </c>
      <c r="I337" s="66" t="s">
        <v>110</v>
      </c>
      <c r="J337" s="109" t="s">
        <v>202</v>
      </c>
      <c r="K337" s="66" t="s">
        <v>221</v>
      </c>
      <c r="L337" s="112" t="s">
        <v>813</v>
      </c>
      <c r="M337" s="112"/>
      <c r="N337" s="112" t="s">
        <v>819</v>
      </c>
      <c r="O337" s="66"/>
      <c r="P337" s="113" t="s">
        <v>439</v>
      </c>
      <c r="Q337" s="113" t="s">
        <v>589</v>
      </c>
      <c r="R337" s="113" t="s">
        <v>589</v>
      </c>
      <c r="S337" s="113" t="s">
        <v>439</v>
      </c>
      <c r="T337" s="113" t="s">
        <v>820</v>
      </c>
      <c r="U337" s="113" t="s">
        <v>589</v>
      </c>
      <c r="V337" s="114">
        <v>172</v>
      </c>
      <c r="W337" s="114">
        <v>1</v>
      </c>
      <c r="X337" s="114" t="s">
        <v>95</v>
      </c>
      <c r="Y337" s="114" t="s">
        <v>95</v>
      </c>
    </row>
    <row r="338" spans="1:25" s="15" customFormat="1" ht="51">
      <c r="A338" s="63">
        <v>9</v>
      </c>
      <c r="B338" s="67" t="s">
        <v>147</v>
      </c>
      <c r="C338" s="66" t="s">
        <v>822</v>
      </c>
      <c r="D338" s="108" t="s">
        <v>109</v>
      </c>
      <c r="E338" s="108" t="s">
        <v>95</v>
      </c>
      <c r="F338" s="108" t="s">
        <v>95</v>
      </c>
      <c r="G338" s="39"/>
      <c r="H338" s="65">
        <v>207043.74</v>
      </c>
      <c r="I338" s="66" t="s">
        <v>110</v>
      </c>
      <c r="J338" s="109" t="s">
        <v>202</v>
      </c>
      <c r="K338" s="66" t="s">
        <v>222</v>
      </c>
      <c r="L338" s="112" t="s">
        <v>813</v>
      </c>
      <c r="M338" s="112" t="s">
        <v>821</v>
      </c>
      <c r="N338" s="112" t="s">
        <v>815</v>
      </c>
      <c r="O338" s="66"/>
      <c r="P338" s="113" t="s">
        <v>439</v>
      </c>
      <c r="Q338" s="113" t="s">
        <v>589</v>
      </c>
      <c r="R338" s="113" t="s">
        <v>589</v>
      </c>
      <c r="S338" s="113" t="s">
        <v>439</v>
      </c>
      <c r="T338" s="113" t="s">
        <v>820</v>
      </c>
      <c r="U338" s="113" t="s">
        <v>589</v>
      </c>
      <c r="V338" s="114">
        <v>215</v>
      </c>
      <c r="W338" s="114">
        <v>1</v>
      </c>
      <c r="X338" s="114" t="s">
        <v>95</v>
      </c>
      <c r="Y338" s="114" t="s">
        <v>95</v>
      </c>
    </row>
    <row r="339" spans="1:25" s="15" customFormat="1" ht="25.5">
      <c r="A339" s="63">
        <v>10</v>
      </c>
      <c r="B339" s="67" t="s">
        <v>147</v>
      </c>
      <c r="C339" s="66" t="s">
        <v>822</v>
      </c>
      <c r="D339" s="108" t="s">
        <v>109</v>
      </c>
      <c r="E339" s="108" t="s">
        <v>95</v>
      </c>
      <c r="F339" s="108" t="s">
        <v>95</v>
      </c>
      <c r="G339" s="39"/>
      <c r="H339" s="65">
        <v>450685.55</v>
      </c>
      <c r="I339" s="66" t="s">
        <v>110</v>
      </c>
      <c r="J339" s="109" t="s">
        <v>202</v>
      </c>
      <c r="K339" s="66" t="s">
        <v>223</v>
      </c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8"/>
    </row>
    <row r="340" spans="1:25" s="15" customFormat="1" ht="63.75">
      <c r="A340" s="63">
        <v>11</v>
      </c>
      <c r="B340" s="67" t="s">
        <v>147</v>
      </c>
      <c r="C340" s="66" t="s">
        <v>822</v>
      </c>
      <c r="D340" s="108" t="s">
        <v>109</v>
      </c>
      <c r="E340" s="108" t="s">
        <v>95</v>
      </c>
      <c r="F340" s="108" t="s">
        <v>95</v>
      </c>
      <c r="G340" s="39"/>
      <c r="H340" s="65">
        <v>299555.81</v>
      </c>
      <c r="I340" s="66" t="s">
        <v>110</v>
      </c>
      <c r="J340" s="109" t="s">
        <v>202</v>
      </c>
      <c r="K340" s="66" t="s">
        <v>217</v>
      </c>
      <c r="L340" s="112" t="s">
        <v>813</v>
      </c>
      <c r="M340" s="112" t="s">
        <v>823</v>
      </c>
      <c r="N340" s="112" t="s">
        <v>824</v>
      </c>
      <c r="O340" s="66"/>
      <c r="P340" s="113" t="s">
        <v>439</v>
      </c>
      <c r="Q340" s="113" t="s">
        <v>589</v>
      </c>
      <c r="R340" s="113" t="s">
        <v>825</v>
      </c>
      <c r="S340" s="113" t="s">
        <v>589</v>
      </c>
      <c r="T340" s="113" t="s">
        <v>810</v>
      </c>
      <c r="U340" s="113" t="s">
        <v>590</v>
      </c>
      <c r="V340" s="114">
        <v>111</v>
      </c>
      <c r="W340" s="114">
        <v>2</v>
      </c>
      <c r="X340" s="114" t="s">
        <v>109</v>
      </c>
      <c r="Y340" s="114" t="s">
        <v>95</v>
      </c>
    </row>
    <row r="341" spans="1:25" s="15" customFormat="1" ht="51">
      <c r="A341" s="63">
        <v>12</v>
      </c>
      <c r="B341" s="67" t="s">
        <v>204</v>
      </c>
      <c r="C341" s="66" t="s">
        <v>822</v>
      </c>
      <c r="D341" s="108" t="s">
        <v>109</v>
      </c>
      <c r="E341" s="108" t="s">
        <v>95</v>
      </c>
      <c r="F341" s="108" t="s">
        <v>95</v>
      </c>
      <c r="G341" s="39">
        <v>2006</v>
      </c>
      <c r="H341" s="65">
        <v>436458.97</v>
      </c>
      <c r="I341" s="66" t="s">
        <v>110</v>
      </c>
      <c r="J341" s="109" t="s">
        <v>202</v>
      </c>
      <c r="K341" s="66" t="s">
        <v>224</v>
      </c>
      <c r="L341" s="112" t="s">
        <v>826</v>
      </c>
      <c r="M341" s="112" t="s">
        <v>821</v>
      </c>
      <c r="N341" s="112" t="s">
        <v>827</v>
      </c>
      <c r="O341" s="66"/>
      <c r="P341" s="113" t="s">
        <v>439</v>
      </c>
      <c r="Q341" s="113" t="s">
        <v>589</v>
      </c>
      <c r="R341" s="113" t="s">
        <v>589</v>
      </c>
      <c r="S341" s="113" t="s">
        <v>589</v>
      </c>
      <c r="T341" s="113" t="s">
        <v>810</v>
      </c>
      <c r="U341" s="113" t="s">
        <v>589</v>
      </c>
      <c r="V341" s="114">
        <v>120.41</v>
      </c>
      <c r="W341" s="114">
        <v>1</v>
      </c>
      <c r="X341" s="114" t="s">
        <v>95</v>
      </c>
      <c r="Y341" s="114" t="s">
        <v>95</v>
      </c>
    </row>
    <row r="342" spans="1:25" s="15" customFormat="1" ht="38.25">
      <c r="A342" s="63">
        <v>13</v>
      </c>
      <c r="B342" s="67" t="s">
        <v>204</v>
      </c>
      <c r="C342" s="66" t="s">
        <v>822</v>
      </c>
      <c r="D342" s="108" t="s">
        <v>109</v>
      </c>
      <c r="E342" s="108" t="s">
        <v>95</v>
      </c>
      <c r="F342" s="108" t="s">
        <v>95</v>
      </c>
      <c r="G342" s="39">
        <v>2007</v>
      </c>
      <c r="H342" s="65">
        <v>788054.91</v>
      </c>
      <c r="I342" s="66" t="s">
        <v>110</v>
      </c>
      <c r="J342" s="109" t="s">
        <v>202</v>
      </c>
      <c r="K342" s="66" t="s">
        <v>153</v>
      </c>
      <c r="L342" s="112" t="s">
        <v>826</v>
      </c>
      <c r="M342" s="112" t="s">
        <v>821</v>
      </c>
      <c r="N342" s="112" t="s">
        <v>828</v>
      </c>
      <c r="O342" s="66"/>
      <c r="P342" s="113" t="s">
        <v>439</v>
      </c>
      <c r="Q342" s="113" t="s">
        <v>589</v>
      </c>
      <c r="R342" s="113" t="s">
        <v>589</v>
      </c>
      <c r="S342" s="113" t="s">
        <v>589</v>
      </c>
      <c r="T342" s="113" t="s">
        <v>829</v>
      </c>
      <c r="U342" s="113" t="s">
        <v>589</v>
      </c>
      <c r="V342" s="114">
        <v>215.55</v>
      </c>
      <c r="W342" s="114">
        <v>1</v>
      </c>
      <c r="X342" s="114" t="s">
        <v>95</v>
      </c>
      <c r="Y342" s="114" t="s">
        <v>95</v>
      </c>
    </row>
    <row r="343" spans="1:25" s="15" customFormat="1" ht="51">
      <c r="A343" s="63">
        <v>14</v>
      </c>
      <c r="B343" s="67" t="s">
        <v>147</v>
      </c>
      <c r="C343" s="66" t="s">
        <v>822</v>
      </c>
      <c r="D343" s="108" t="s">
        <v>109</v>
      </c>
      <c r="E343" s="108" t="s">
        <v>95</v>
      </c>
      <c r="F343" s="108" t="s">
        <v>95</v>
      </c>
      <c r="G343" s="39"/>
      <c r="H343" s="65">
        <v>179736.26</v>
      </c>
      <c r="I343" s="66" t="s">
        <v>110</v>
      </c>
      <c r="J343" s="109" t="s">
        <v>202</v>
      </c>
      <c r="K343" s="66" t="s">
        <v>225</v>
      </c>
      <c r="L343" s="112" t="s">
        <v>830</v>
      </c>
      <c r="M343" s="112" t="s">
        <v>831</v>
      </c>
      <c r="N343" s="112" t="s">
        <v>832</v>
      </c>
      <c r="O343" s="66"/>
      <c r="P343" s="113" t="s">
        <v>833</v>
      </c>
      <c r="Q343" s="113" t="s">
        <v>589</v>
      </c>
      <c r="R343" s="113" t="s">
        <v>589</v>
      </c>
      <c r="S343" s="113" t="s">
        <v>590</v>
      </c>
      <c r="T343" s="113" t="s">
        <v>810</v>
      </c>
      <c r="U343" s="113" t="s">
        <v>590</v>
      </c>
      <c r="V343" s="114">
        <v>226.3</v>
      </c>
      <c r="W343" s="114">
        <v>1</v>
      </c>
      <c r="X343" s="114" t="s">
        <v>95</v>
      </c>
      <c r="Y343" s="114" t="s">
        <v>95</v>
      </c>
    </row>
    <row r="344" spans="1:25" s="15" customFormat="1" ht="25.5">
      <c r="A344" s="63">
        <v>15</v>
      </c>
      <c r="B344" s="67" t="s">
        <v>148</v>
      </c>
      <c r="C344" s="66"/>
      <c r="D344" s="108"/>
      <c r="E344" s="108"/>
      <c r="F344" s="108"/>
      <c r="G344" s="39"/>
      <c r="H344" s="65">
        <v>65000</v>
      </c>
      <c r="I344" s="66" t="s">
        <v>110</v>
      </c>
      <c r="J344" s="66"/>
      <c r="K344" s="66" t="s">
        <v>153</v>
      </c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8"/>
    </row>
    <row r="345" spans="1:25" s="15" customFormat="1" ht="47.25" customHeight="1">
      <c r="A345" s="63">
        <v>16</v>
      </c>
      <c r="B345" s="67" t="s">
        <v>145</v>
      </c>
      <c r="C345" s="66" t="s">
        <v>822</v>
      </c>
      <c r="D345" s="108" t="s">
        <v>109</v>
      </c>
      <c r="E345" s="108" t="s">
        <v>95</v>
      </c>
      <c r="F345" s="108" t="s">
        <v>95</v>
      </c>
      <c r="G345" s="39">
        <v>2010</v>
      </c>
      <c r="H345" s="65">
        <v>721999.05</v>
      </c>
      <c r="I345" s="66" t="s">
        <v>110</v>
      </c>
      <c r="J345" s="109" t="s">
        <v>202</v>
      </c>
      <c r="K345" s="66" t="s">
        <v>206</v>
      </c>
      <c r="L345" s="112" t="s">
        <v>826</v>
      </c>
      <c r="M345" s="112" t="s">
        <v>553</v>
      </c>
      <c r="N345" s="112" t="s">
        <v>834</v>
      </c>
      <c r="O345" s="66"/>
      <c r="P345" s="113" t="s">
        <v>439</v>
      </c>
      <c r="Q345" s="113" t="s">
        <v>589</v>
      </c>
      <c r="R345" s="113" t="s">
        <v>589</v>
      </c>
      <c r="S345" s="113" t="s">
        <v>589</v>
      </c>
      <c r="T345" s="113" t="s">
        <v>806</v>
      </c>
      <c r="U345" s="113" t="s">
        <v>589</v>
      </c>
      <c r="V345" s="114">
        <v>118.39</v>
      </c>
      <c r="W345" s="114">
        <v>1</v>
      </c>
      <c r="X345" s="114" t="s">
        <v>95</v>
      </c>
      <c r="Y345" s="114" t="s">
        <v>95</v>
      </c>
    </row>
    <row r="346" spans="1:25" s="15" customFormat="1" ht="51">
      <c r="A346" s="63">
        <v>17</v>
      </c>
      <c r="B346" s="67" t="s">
        <v>147</v>
      </c>
      <c r="C346" s="66" t="s">
        <v>822</v>
      </c>
      <c r="D346" s="108" t="s">
        <v>109</v>
      </c>
      <c r="E346" s="108" t="s">
        <v>95</v>
      </c>
      <c r="F346" s="108" t="s">
        <v>95</v>
      </c>
      <c r="G346" s="39"/>
      <c r="H346" s="65">
        <v>13800</v>
      </c>
      <c r="I346" s="66" t="s">
        <v>110</v>
      </c>
      <c r="J346" s="66" t="s">
        <v>154</v>
      </c>
      <c r="K346" s="66" t="s">
        <v>216</v>
      </c>
      <c r="L346" s="112" t="s">
        <v>835</v>
      </c>
      <c r="M346" s="112" t="s">
        <v>836</v>
      </c>
      <c r="N346" s="112" t="s">
        <v>837</v>
      </c>
      <c r="O346" s="66"/>
      <c r="P346" s="113" t="s">
        <v>838</v>
      </c>
      <c r="Q346" s="113" t="s">
        <v>589</v>
      </c>
      <c r="R346" s="113" t="s">
        <v>589</v>
      </c>
      <c r="S346" s="113" t="s">
        <v>589</v>
      </c>
      <c r="T346" s="113" t="s">
        <v>816</v>
      </c>
      <c r="U346" s="113" t="s">
        <v>589</v>
      </c>
      <c r="V346" s="114">
        <v>131.71</v>
      </c>
      <c r="W346" s="114">
        <v>1</v>
      </c>
      <c r="X346" s="114" t="s">
        <v>551</v>
      </c>
      <c r="Y346" s="114" t="s">
        <v>95</v>
      </c>
    </row>
    <row r="347" spans="1:25" s="15" customFormat="1" ht="25.5">
      <c r="A347" s="63">
        <v>18</v>
      </c>
      <c r="B347" s="67" t="s">
        <v>149</v>
      </c>
      <c r="C347" s="66"/>
      <c r="D347" s="108"/>
      <c r="E347" s="108"/>
      <c r="F347" s="108"/>
      <c r="G347" s="39">
        <v>2012</v>
      </c>
      <c r="H347" s="65">
        <v>5203.25</v>
      </c>
      <c r="I347" s="66" t="s">
        <v>110</v>
      </c>
      <c r="J347" s="66"/>
      <c r="K347" s="66" t="s">
        <v>226</v>
      </c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8"/>
    </row>
    <row r="348" spans="1:25" s="15" customFormat="1" ht="38.25">
      <c r="A348" s="63">
        <v>19</v>
      </c>
      <c r="B348" s="67" t="s">
        <v>150</v>
      </c>
      <c r="C348" s="66"/>
      <c r="D348" s="108"/>
      <c r="E348" s="108"/>
      <c r="F348" s="108"/>
      <c r="G348" s="39">
        <v>2012</v>
      </c>
      <c r="H348" s="65">
        <v>4634.15</v>
      </c>
      <c r="I348" s="66" t="s">
        <v>110</v>
      </c>
      <c r="J348" s="66"/>
      <c r="K348" s="66" t="s">
        <v>207</v>
      </c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8"/>
    </row>
    <row r="349" spans="1:25" s="15" customFormat="1" ht="38.25">
      <c r="A349" s="63">
        <v>20</v>
      </c>
      <c r="B349" s="67" t="s">
        <v>151</v>
      </c>
      <c r="C349" s="66"/>
      <c r="D349" s="108"/>
      <c r="E349" s="108"/>
      <c r="F349" s="108"/>
      <c r="G349" s="39">
        <v>2012</v>
      </c>
      <c r="H349" s="65">
        <v>3577.24</v>
      </c>
      <c r="I349" s="66" t="s">
        <v>110</v>
      </c>
      <c r="J349" s="66"/>
      <c r="K349" s="66" t="s">
        <v>208</v>
      </c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8"/>
    </row>
    <row r="350" spans="1:25" s="15" customFormat="1" ht="12.75">
      <c r="A350" s="63">
        <v>21</v>
      </c>
      <c r="B350" s="67" t="s">
        <v>579</v>
      </c>
      <c r="C350" s="66"/>
      <c r="D350" s="108"/>
      <c r="E350" s="108"/>
      <c r="F350" s="108"/>
      <c r="G350" s="39">
        <v>2013</v>
      </c>
      <c r="H350" s="65">
        <v>4920</v>
      </c>
      <c r="I350" s="66" t="s">
        <v>110</v>
      </c>
      <c r="J350" s="64"/>
      <c r="K350" s="66" t="s">
        <v>225</v>
      </c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8"/>
    </row>
    <row r="351" spans="1:25" s="15" customFormat="1" ht="12.75">
      <c r="A351" s="63">
        <v>22</v>
      </c>
      <c r="B351" s="67" t="s">
        <v>580</v>
      </c>
      <c r="C351" s="66"/>
      <c r="D351" s="108"/>
      <c r="E351" s="108"/>
      <c r="F351" s="108"/>
      <c r="G351" s="39">
        <v>2013</v>
      </c>
      <c r="H351" s="65">
        <v>4920</v>
      </c>
      <c r="I351" s="66" t="s">
        <v>110</v>
      </c>
      <c r="J351" s="66"/>
      <c r="K351" s="66" t="s">
        <v>225</v>
      </c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8"/>
    </row>
    <row r="352" spans="1:25" s="15" customFormat="1" ht="12.75">
      <c r="A352" s="63">
        <v>23</v>
      </c>
      <c r="B352" s="67" t="s">
        <v>762</v>
      </c>
      <c r="C352" s="66"/>
      <c r="D352" s="108"/>
      <c r="E352" s="108"/>
      <c r="F352" s="108"/>
      <c r="G352" s="39">
        <v>2014</v>
      </c>
      <c r="H352" s="65">
        <v>4000</v>
      </c>
      <c r="I352" s="66" t="s">
        <v>763</v>
      </c>
      <c r="J352" s="66"/>
      <c r="K352" s="66" t="s">
        <v>211</v>
      </c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8"/>
    </row>
    <row r="353" spans="1:25" s="15" customFormat="1" ht="12.75">
      <c r="A353" s="63">
        <v>24</v>
      </c>
      <c r="B353" s="67" t="s">
        <v>581</v>
      </c>
      <c r="C353" s="66"/>
      <c r="D353" s="108"/>
      <c r="E353" s="108"/>
      <c r="F353" s="108"/>
      <c r="G353" s="39">
        <v>2014</v>
      </c>
      <c r="H353" s="65">
        <v>4000</v>
      </c>
      <c r="I353" s="66" t="s">
        <v>110</v>
      </c>
      <c r="J353" s="66"/>
      <c r="K353" s="66" t="s">
        <v>582</v>
      </c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8"/>
    </row>
    <row r="354" spans="1:25" s="15" customFormat="1" ht="12.75">
      <c r="A354" s="63">
        <v>25</v>
      </c>
      <c r="B354" s="67" t="s">
        <v>648</v>
      </c>
      <c r="C354" s="66"/>
      <c r="D354" s="108"/>
      <c r="E354" s="108"/>
      <c r="F354" s="108"/>
      <c r="G354" s="39">
        <v>2014</v>
      </c>
      <c r="H354" s="65">
        <v>9839.98</v>
      </c>
      <c r="I354" s="66" t="s">
        <v>110</v>
      </c>
      <c r="J354" s="66"/>
      <c r="K354" s="66" t="s">
        <v>649</v>
      </c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8"/>
    </row>
    <row r="355" spans="1:25" s="15" customFormat="1" ht="25.5">
      <c r="A355" s="63">
        <v>26</v>
      </c>
      <c r="B355" s="67" t="s">
        <v>155</v>
      </c>
      <c r="C355" s="66" t="s">
        <v>215</v>
      </c>
      <c r="D355" s="65">
        <v>16871.5</v>
      </c>
      <c r="E355" s="108"/>
      <c r="F355" s="108"/>
      <c r="G355" s="39"/>
      <c r="H355" s="65">
        <v>16871.5</v>
      </c>
      <c r="I355" s="66" t="s">
        <v>110</v>
      </c>
      <c r="J355" s="66"/>
      <c r="K355" s="66" t="s">
        <v>215</v>
      </c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8"/>
    </row>
    <row r="356" spans="1:25" s="15" customFormat="1" ht="25.5">
      <c r="A356" s="63">
        <v>27</v>
      </c>
      <c r="B356" s="67" t="s">
        <v>155</v>
      </c>
      <c r="C356" s="66" t="s">
        <v>230</v>
      </c>
      <c r="D356" s="65">
        <v>13276.8</v>
      </c>
      <c r="E356" s="108"/>
      <c r="F356" s="108"/>
      <c r="G356" s="39"/>
      <c r="H356" s="65">
        <v>13276.8</v>
      </c>
      <c r="I356" s="66" t="s">
        <v>110</v>
      </c>
      <c r="J356" s="66"/>
      <c r="K356" s="66" t="s">
        <v>230</v>
      </c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8"/>
    </row>
    <row r="357" spans="1:25" s="15" customFormat="1" ht="25.5">
      <c r="A357" s="63">
        <v>28</v>
      </c>
      <c r="B357" s="67" t="s">
        <v>155</v>
      </c>
      <c r="C357" s="66" t="s">
        <v>216</v>
      </c>
      <c r="D357" s="65">
        <v>28892.8</v>
      </c>
      <c r="E357" s="108"/>
      <c r="F357" s="108"/>
      <c r="G357" s="39"/>
      <c r="H357" s="65">
        <v>28892.8</v>
      </c>
      <c r="I357" s="66" t="s">
        <v>110</v>
      </c>
      <c r="J357" s="66"/>
      <c r="K357" s="66" t="s">
        <v>216</v>
      </c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8"/>
    </row>
    <row r="358" spans="1:25" s="15" customFormat="1" ht="25.5">
      <c r="A358" s="63">
        <v>29</v>
      </c>
      <c r="B358" s="67" t="s">
        <v>155</v>
      </c>
      <c r="C358" s="66" t="s">
        <v>211</v>
      </c>
      <c r="D358" s="65">
        <v>14180.7</v>
      </c>
      <c r="E358" s="108"/>
      <c r="F358" s="108"/>
      <c r="G358" s="39"/>
      <c r="H358" s="65">
        <v>14180.7</v>
      </c>
      <c r="I358" s="66" t="s">
        <v>110</v>
      </c>
      <c r="J358" s="66"/>
      <c r="K358" s="66" t="s">
        <v>211</v>
      </c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8"/>
    </row>
    <row r="359" spans="1:25" s="15" customFormat="1" ht="25.5">
      <c r="A359" s="63">
        <v>30</v>
      </c>
      <c r="B359" s="67" t="s">
        <v>155</v>
      </c>
      <c r="C359" s="66" t="s">
        <v>219</v>
      </c>
      <c r="D359" s="65">
        <v>14966</v>
      </c>
      <c r="E359" s="108"/>
      <c r="F359" s="108"/>
      <c r="G359" s="39"/>
      <c r="H359" s="65">
        <v>14966</v>
      </c>
      <c r="I359" s="66" t="s">
        <v>110</v>
      </c>
      <c r="J359" s="66"/>
      <c r="K359" s="66" t="s">
        <v>219</v>
      </c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8"/>
    </row>
    <row r="360" spans="1:25" s="15" customFormat="1" ht="25.5">
      <c r="A360" s="63">
        <v>31</v>
      </c>
      <c r="B360" s="67" t="s">
        <v>156</v>
      </c>
      <c r="C360" s="66" t="s">
        <v>225</v>
      </c>
      <c r="D360" s="65">
        <v>26499.71</v>
      </c>
      <c r="E360" s="108"/>
      <c r="F360" s="108"/>
      <c r="G360" s="39"/>
      <c r="H360" s="65">
        <v>26499.71</v>
      </c>
      <c r="I360" s="66" t="s">
        <v>110</v>
      </c>
      <c r="J360" s="66"/>
      <c r="K360" s="66" t="s">
        <v>225</v>
      </c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8"/>
    </row>
    <row r="361" spans="1:25" s="15" customFormat="1" ht="25.5">
      <c r="A361" s="63">
        <v>32</v>
      </c>
      <c r="B361" s="67" t="s">
        <v>155</v>
      </c>
      <c r="C361" s="66" t="s">
        <v>220</v>
      </c>
      <c r="D361" s="65">
        <v>11917.2</v>
      </c>
      <c r="E361" s="108"/>
      <c r="F361" s="108"/>
      <c r="G361" s="39"/>
      <c r="H361" s="65">
        <v>11917.2</v>
      </c>
      <c r="I361" s="66" t="s">
        <v>110</v>
      </c>
      <c r="J361" s="66"/>
      <c r="K361" s="66" t="s">
        <v>220</v>
      </c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8"/>
    </row>
    <row r="362" spans="1:25" s="15" customFormat="1" ht="25.5">
      <c r="A362" s="63">
        <v>33</v>
      </c>
      <c r="B362" s="67" t="s">
        <v>156</v>
      </c>
      <c r="C362" s="66" t="s">
        <v>221</v>
      </c>
      <c r="D362" s="65">
        <v>29907</v>
      </c>
      <c r="E362" s="108"/>
      <c r="F362" s="108"/>
      <c r="G362" s="39"/>
      <c r="H362" s="65">
        <v>29907</v>
      </c>
      <c r="I362" s="66" t="s">
        <v>110</v>
      </c>
      <c r="J362" s="66"/>
      <c r="K362" s="66" t="s">
        <v>221</v>
      </c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8"/>
    </row>
    <row r="363" spans="1:25" s="15" customFormat="1" ht="25.5">
      <c r="A363" s="63">
        <v>34</v>
      </c>
      <c r="B363" s="67" t="s">
        <v>155</v>
      </c>
      <c r="C363" s="66" t="s">
        <v>222</v>
      </c>
      <c r="D363" s="65">
        <v>29757</v>
      </c>
      <c r="E363" s="108"/>
      <c r="F363" s="108"/>
      <c r="G363" s="39"/>
      <c r="H363" s="65">
        <v>29757</v>
      </c>
      <c r="I363" s="66" t="s">
        <v>110</v>
      </c>
      <c r="J363" s="66"/>
      <c r="K363" s="66" t="s">
        <v>222</v>
      </c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8"/>
    </row>
    <row r="364" spans="1:25" s="15" customFormat="1" ht="12.75">
      <c r="A364" s="63">
        <v>35</v>
      </c>
      <c r="B364" s="67" t="s">
        <v>155</v>
      </c>
      <c r="C364" s="66" t="s">
        <v>227</v>
      </c>
      <c r="D364" s="65">
        <v>14657</v>
      </c>
      <c r="E364" s="108"/>
      <c r="F364" s="108"/>
      <c r="G364" s="39"/>
      <c r="H364" s="65">
        <v>14657</v>
      </c>
      <c r="I364" s="66" t="s">
        <v>110</v>
      </c>
      <c r="J364" s="66"/>
      <c r="K364" s="66" t="s">
        <v>227</v>
      </c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8"/>
    </row>
    <row r="365" spans="1:25" s="15" customFormat="1" ht="12.75">
      <c r="A365" s="63">
        <v>36</v>
      </c>
      <c r="B365" s="67" t="s">
        <v>155</v>
      </c>
      <c r="C365" s="66" t="s">
        <v>217</v>
      </c>
      <c r="D365" s="65">
        <v>15792.1</v>
      </c>
      <c r="E365" s="108"/>
      <c r="F365" s="108"/>
      <c r="G365" s="39"/>
      <c r="H365" s="65">
        <v>15792.1</v>
      </c>
      <c r="I365" s="66" t="s">
        <v>110</v>
      </c>
      <c r="J365" s="66"/>
      <c r="K365" s="66" t="s">
        <v>217</v>
      </c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8"/>
    </row>
    <row r="366" spans="1:25" s="15" customFormat="1" ht="12.75">
      <c r="A366" s="63">
        <v>37</v>
      </c>
      <c r="B366" s="67" t="s">
        <v>157</v>
      </c>
      <c r="C366" s="66" t="s">
        <v>209</v>
      </c>
      <c r="D366" s="65">
        <v>9900</v>
      </c>
      <c r="E366" s="108"/>
      <c r="F366" s="108"/>
      <c r="G366" s="39">
        <v>2010</v>
      </c>
      <c r="H366" s="65">
        <v>9900</v>
      </c>
      <c r="I366" s="66" t="s">
        <v>110</v>
      </c>
      <c r="J366" s="66"/>
      <c r="K366" s="66" t="s">
        <v>209</v>
      </c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8"/>
    </row>
    <row r="367" spans="1:25" s="15" customFormat="1" ht="25.5">
      <c r="A367" s="63">
        <v>38</v>
      </c>
      <c r="B367" s="67" t="s">
        <v>157</v>
      </c>
      <c r="C367" s="66" t="s">
        <v>210</v>
      </c>
      <c r="D367" s="65">
        <v>5683.98</v>
      </c>
      <c r="E367" s="108"/>
      <c r="F367" s="108"/>
      <c r="G367" s="39">
        <v>2010</v>
      </c>
      <c r="H367" s="65">
        <v>5683.98</v>
      </c>
      <c r="I367" s="66" t="s">
        <v>110</v>
      </c>
      <c r="J367" s="66"/>
      <c r="K367" s="66" t="s">
        <v>210</v>
      </c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8"/>
    </row>
    <row r="368" spans="1:25" s="15" customFormat="1" ht="25.5">
      <c r="A368" s="63">
        <v>39</v>
      </c>
      <c r="B368" s="67" t="s">
        <v>158</v>
      </c>
      <c r="C368" s="66" t="s">
        <v>206</v>
      </c>
      <c r="D368" s="65">
        <v>12000</v>
      </c>
      <c r="E368" s="108"/>
      <c r="F368" s="108"/>
      <c r="G368" s="39">
        <v>2010</v>
      </c>
      <c r="H368" s="65">
        <v>12000</v>
      </c>
      <c r="I368" s="66" t="s">
        <v>110</v>
      </c>
      <c r="J368" s="66"/>
      <c r="K368" s="66" t="s">
        <v>206</v>
      </c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8"/>
    </row>
    <row r="369" spans="1:25" s="15" customFormat="1" ht="25.5">
      <c r="A369" s="63">
        <v>40</v>
      </c>
      <c r="B369" s="67" t="s">
        <v>158</v>
      </c>
      <c r="C369" s="66" t="s">
        <v>211</v>
      </c>
      <c r="D369" s="65">
        <v>8782.2</v>
      </c>
      <c r="E369" s="108"/>
      <c r="F369" s="108"/>
      <c r="G369" s="39">
        <v>2013</v>
      </c>
      <c r="H369" s="65">
        <v>8782.2</v>
      </c>
      <c r="I369" s="66" t="s">
        <v>110</v>
      </c>
      <c r="J369" s="66"/>
      <c r="K369" s="66" t="s">
        <v>211</v>
      </c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8"/>
    </row>
    <row r="370" spans="1:25" s="15" customFormat="1" ht="12.75">
      <c r="A370" s="63">
        <v>41</v>
      </c>
      <c r="B370" s="67" t="s">
        <v>158</v>
      </c>
      <c r="C370" s="66" t="s">
        <v>212</v>
      </c>
      <c r="D370" s="65">
        <v>9548.84</v>
      </c>
      <c r="E370" s="108"/>
      <c r="F370" s="108"/>
      <c r="G370" s="39">
        <v>2011</v>
      </c>
      <c r="H370" s="65">
        <v>9548.84</v>
      </c>
      <c r="I370" s="66" t="s">
        <v>110</v>
      </c>
      <c r="J370" s="66"/>
      <c r="K370" s="66" t="s">
        <v>212</v>
      </c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8"/>
    </row>
    <row r="371" spans="1:25" s="15" customFormat="1" ht="12.75">
      <c r="A371" s="63">
        <v>42</v>
      </c>
      <c r="B371" s="67" t="s">
        <v>639</v>
      </c>
      <c r="C371" s="66"/>
      <c r="D371" s="108"/>
      <c r="E371" s="108"/>
      <c r="F371" s="108"/>
      <c r="G371" s="39"/>
      <c r="H371" s="65">
        <v>24600</v>
      </c>
      <c r="I371" s="66" t="s">
        <v>110</v>
      </c>
      <c r="J371" s="66"/>
      <c r="K371" s="66" t="s">
        <v>640</v>
      </c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8"/>
    </row>
    <row r="372" spans="1:25" s="15" customFormat="1" ht="26.25" thickBot="1">
      <c r="A372" s="69">
        <v>43</v>
      </c>
      <c r="B372" s="70" t="s">
        <v>641</v>
      </c>
      <c r="C372" s="71"/>
      <c r="D372" s="118"/>
      <c r="E372" s="118"/>
      <c r="F372" s="118"/>
      <c r="G372" s="72"/>
      <c r="H372" s="73">
        <v>18999.93</v>
      </c>
      <c r="I372" s="71" t="s">
        <v>110</v>
      </c>
      <c r="J372" s="71"/>
      <c r="K372" s="71" t="s">
        <v>695</v>
      </c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4"/>
    </row>
    <row r="373" spans="1:25" s="15" customFormat="1" ht="12.75" customHeight="1" thickBot="1">
      <c r="A373" s="316" t="s">
        <v>0</v>
      </c>
      <c r="B373" s="317"/>
      <c r="C373" s="317"/>
      <c r="D373" s="136"/>
      <c r="E373" s="136"/>
      <c r="F373" s="136"/>
      <c r="G373" s="137"/>
      <c r="H373" s="138">
        <f>SUM(H330:H372)</f>
        <v>6126650.950000001</v>
      </c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04"/>
    </row>
    <row r="374" spans="1:25" ht="12.75" customHeight="1" thickBot="1">
      <c r="A374" s="318" t="s">
        <v>102</v>
      </c>
      <c r="B374" s="319"/>
      <c r="C374" s="319"/>
      <c r="D374" s="319"/>
      <c r="E374" s="319"/>
      <c r="F374" s="319"/>
      <c r="G374" s="319"/>
      <c r="H374" s="319"/>
      <c r="I374" s="319"/>
      <c r="J374" s="319"/>
      <c r="K374" s="319"/>
      <c r="L374" s="319"/>
      <c r="M374" s="319"/>
      <c r="N374" s="319"/>
      <c r="O374" s="319"/>
      <c r="P374" s="319"/>
      <c r="Q374" s="319"/>
      <c r="R374" s="319"/>
      <c r="S374" s="319"/>
      <c r="T374" s="319"/>
      <c r="U374" s="319"/>
      <c r="V374" s="319"/>
      <c r="W374" s="319"/>
      <c r="X374" s="319"/>
      <c r="Y374" s="320"/>
    </row>
    <row r="375" spans="1:25" s="15" customFormat="1" ht="38.25">
      <c r="A375" s="43">
        <v>1</v>
      </c>
      <c r="B375" s="44" t="s">
        <v>203</v>
      </c>
      <c r="C375" s="45" t="s">
        <v>577</v>
      </c>
      <c r="D375" s="46" t="s">
        <v>109</v>
      </c>
      <c r="E375" s="46" t="s">
        <v>95</v>
      </c>
      <c r="F375" s="46" t="s">
        <v>95</v>
      </c>
      <c r="G375" s="47"/>
      <c r="H375" s="48">
        <v>671677.66</v>
      </c>
      <c r="I375" s="45" t="s">
        <v>110</v>
      </c>
      <c r="J375" s="49" t="s">
        <v>202</v>
      </c>
      <c r="K375" s="45" t="s">
        <v>159</v>
      </c>
      <c r="L375" s="45"/>
      <c r="M375" s="45"/>
      <c r="N375" s="45" t="s">
        <v>578</v>
      </c>
      <c r="O375" s="45"/>
      <c r="P375" s="45" t="s">
        <v>439</v>
      </c>
      <c r="Q375" s="45" t="s">
        <v>439</v>
      </c>
      <c r="R375" s="45" t="s">
        <v>118</v>
      </c>
      <c r="S375" s="45" t="s">
        <v>439</v>
      </c>
      <c r="T375" s="45" t="s">
        <v>440</v>
      </c>
      <c r="U375" s="45" t="s">
        <v>118</v>
      </c>
      <c r="V375" s="45">
        <v>390.31</v>
      </c>
      <c r="W375" s="45">
        <v>1</v>
      </c>
      <c r="X375" s="45" t="s">
        <v>109</v>
      </c>
      <c r="Y375" s="50" t="s">
        <v>95</v>
      </c>
    </row>
    <row r="376" spans="1:25" s="15" customFormat="1" ht="26.25" thickBot="1">
      <c r="A376" s="51">
        <v>2</v>
      </c>
      <c r="B376" s="52" t="s">
        <v>160</v>
      </c>
      <c r="C376" s="53"/>
      <c r="D376" s="54"/>
      <c r="E376" s="54"/>
      <c r="F376" s="54"/>
      <c r="G376" s="55"/>
      <c r="H376" s="93">
        <v>10492.9</v>
      </c>
      <c r="I376" s="53" t="s">
        <v>110</v>
      </c>
      <c r="J376" s="53"/>
      <c r="K376" s="53" t="s">
        <v>159</v>
      </c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6"/>
    </row>
    <row r="377" spans="1:25" s="15" customFormat="1" ht="13.5" thickBot="1">
      <c r="A377" s="130"/>
      <c r="B377" s="325" t="s">
        <v>0</v>
      </c>
      <c r="C377" s="325"/>
      <c r="D377" s="57"/>
      <c r="E377" s="141"/>
      <c r="F377" s="141"/>
      <c r="G377" s="58"/>
      <c r="H377" s="59">
        <f>SUM(H375:H376)</f>
        <v>682170.56</v>
      </c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1"/>
    </row>
    <row r="378" spans="1:25" ht="12.75" customHeight="1" thickBot="1">
      <c r="A378" s="318" t="s">
        <v>510</v>
      </c>
      <c r="B378" s="319"/>
      <c r="C378" s="319"/>
      <c r="D378" s="319"/>
      <c r="E378" s="319"/>
      <c r="F378" s="319"/>
      <c r="G378" s="319"/>
      <c r="H378" s="319"/>
      <c r="I378" s="319"/>
      <c r="J378" s="319"/>
      <c r="K378" s="319"/>
      <c r="L378" s="319"/>
      <c r="M378" s="319"/>
      <c r="N378" s="319"/>
      <c r="O378" s="319"/>
      <c r="P378" s="319"/>
      <c r="Q378" s="319"/>
      <c r="R378" s="319"/>
      <c r="S378" s="319"/>
      <c r="T378" s="319"/>
      <c r="U378" s="319"/>
      <c r="V378" s="319"/>
      <c r="W378" s="319"/>
      <c r="X378" s="319"/>
      <c r="Y378" s="320"/>
    </row>
    <row r="379" spans="1:25" ht="12.75" customHeight="1" thickBot="1">
      <c r="A379" s="318" t="s">
        <v>135</v>
      </c>
      <c r="B379" s="319"/>
      <c r="C379" s="319"/>
      <c r="D379" s="319"/>
      <c r="E379" s="319"/>
      <c r="F379" s="319"/>
      <c r="G379" s="319"/>
      <c r="H379" s="319"/>
      <c r="I379" s="319"/>
      <c r="J379" s="319"/>
      <c r="K379" s="319"/>
      <c r="L379" s="319"/>
      <c r="M379" s="319"/>
      <c r="N379" s="319"/>
      <c r="O379" s="319"/>
      <c r="P379" s="319"/>
      <c r="Q379" s="319"/>
      <c r="R379" s="319"/>
      <c r="S379" s="319"/>
      <c r="T379" s="319"/>
      <c r="U379" s="319"/>
      <c r="V379" s="319"/>
      <c r="W379" s="319"/>
      <c r="X379" s="319"/>
      <c r="Y379" s="320"/>
    </row>
    <row r="380" spans="1:25" s="15" customFormat="1" ht="38.25">
      <c r="A380" s="43">
        <v>1</v>
      </c>
      <c r="B380" s="44" t="s">
        <v>136</v>
      </c>
      <c r="C380" s="45" t="s">
        <v>137</v>
      </c>
      <c r="D380" s="45" t="s">
        <v>109</v>
      </c>
      <c r="E380" s="45" t="s">
        <v>95</v>
      </c>
      <c r="F380" s="45" t="s">
        <v>95</v>
      </c>
      <c r="G380" s="47">
        <v>1999</v>
      </c>
      <c r="H380" s="48">
        <v>864214.54</v>
      </c>
      <c r="I380" s="45" t="s">
        <v>110</v>
      </c>
      <c r="J380" s="49" t="s">
        <v>140</v>
      </c>
      <c r="K380" s="45" t="s">
        <v>213</v>
      </c>
      <c r="L380" s="45" t="s">
        <v>574</v>
      </c>
      <c r="M380" s="45" t="s">
        <v>559</v>
      </c>
      <c r="N380" s="45" t="s">
        <v>575</v>
      </c>
      <c r="O380" s="45"/>
      <c r="P380" s="45" t="s">
        <v>439</v>
      </c>
      <c r="Q380" s="45" t="s">
        <v>118</v>
      </c>
      <c r="R380" s="45" t="s">
        <v>118</v>
      </c>
      <c r="S380" s="45" t="s">
        <v>439</v>
      </c>
      <c r="T380" s="45" t="s">
        <v>120</v>
      </c>
      <c r="U380" s="45" t="s">
        <v>118</v>
      </c>
      <c r="V380" s="45">
        <v>660</v>
      </c>
      <c r="W380" s="45">
        <v>3</v>
      </c>
      <c r="X380" s="45" t="s">
        <v>109</v>
      </c>
      <c r="Y380" s="50" t="s">
        <v>121</v>
      </c>
    </row>
    <row r="381" spans="1:25" s="15" customFormat="1" ht="38.25">
      <c r="A381" s="63">
        <v>2</v>
      </c>
      <c r="B381" s="67" t="s">
        <v>138</v>
      </c>
      <c r="C381" s="66" t="s">
        <v>137</v>
      </c>
      <c r="D381" s="66" t="s">
        <v>109</v>
      </c>
      <c r="E381" s="66" t="s">
        <v>95</v>
      </c>
      <c r="F381" s="66" t="s">
        <v>95</v>
      </c>
      <c r="G381" s="39">
        <v>2000</v>
      </c>
      <c r="H381" s="65">
        <v>4323299.33</v>
      </c>
      <c r="I381" s="66" t="s">
        <v>110</v>
      </c>
      <c r="J381" s="66" t="s">
        <v>141</v>
      </c>
      <c r="K381" s="66" t="s">
        <v>213</v>
      </c>
      <c r="L381" s="66" t="s">
        <v>574</v>
      </c>
      <c r="M381" s="66" t="s">
        <v>559</v>
      </c>
      <c r="N381" s="66" t="s">
        <v>575</v>
      </c>
      <c r="O381" s="66"/>
      <c r="P381" s="66" t="s">
        <v>439</v>
      </c>
      <c r="Q381" s="66" t="s">
        <v>118</v>
      </c>
      <c r="R381" s="66" t="s">
        <v>118</v>
      </c>
      <c r="S381" s="66" t="s">
        <v>439</v>
      </c>
      <c r="T381" s="66" t="s">
        <v>120</v>
      </c>
      <c r="U381" s="66" t="s">
        <v>118</v>
      </c>
      <c r="V381" s="66">
        <v>2641</v>
      </c>
      <c r="W381" s="66">
        <v>3</v>
      </c>
      <c r="X381" s="66" t="s">
        <v>109</v>
      </c>
      <c r="Y381" s="68" t="s">
        <v>95</v>
      </c>
    </row>
    <row r="382" spans="1:25" s="15" customFormat="1" ht="26.25" thickBot="1">
      <c r="A382" s="69">
        <v>3</v>
      </c>
      <c r="B382" s="70" t="s">
        <v>139</v>
      </c>
      <c r="C382" s="71" t="s">
        <v>137</v>
      </c>
      <c r="D382" s="71" t="s">
        <v>109</v>
      </c>
      <c r="E382" s="71" t="s">
        <v>95</v>
      </c>
      <c r="F382" s="71" t="s">
        <v>95</v>
      </c>
      <c r="G382" s="72">
        <v>2000</v>
      </c>
      <c r="H382" s="73">
        <v>155938.66</v>
      </c>
      <c r="I382" s="71" t="s">
        <v>110</v>
      </c>
      <c r="J382" s="71"/>
      <c r="K382" s="71" t="s">
        <v>213</v>
      </c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4"/>
    </row>
    <row r="383" spans="1:25" s="15" customFormat="1" ht="13.5" thickBot="1">
      <c r="A383" s="324" t="s">
        <v>14</v>
      </c>
      <c r="B383" s="325"/>
      <c r="C383" s="325"/>
      <c r="D383" s="57"/>
      <c r="E383" s="57"/>
      <c r="F383" s="57"/>
      <c r="G383" s="58"/>
      <c r="H383" s="59">
        <f>SUM(H380:H382)</f>
        <v>5343452.53</v>
      </c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1"/>
    </row>
    <row r="384" spans="1:25" s="15" customFormat="1" ht="12.75" customHeight="1" thickBot="1">
      <c r="A384" s="318" t="s">
        <v>614</v>
      </c>
      <c r="B384" s="319"/>
      <c r="C384" s="319"/>
      <c r="D384" s="319"/>
      <c r="E384" s="319"/>
      <c r="F384" s="319"/>
      <c r="G384" s="319"/>
      <c r="H384" s="319"/>
      <c r="I384" s="319"/>
      <c r="J384" s="319"/>
      <c r="K384" s="319"/>
      <c r="L384" s="319"/>
      <c r="M384" s="319"/>
      <c r="N384" s="319"/>
      <c r="O384" s="319"/>
      <c r="P384" s="319"/>
      <c r="Q384" s="319"/>
      <c r="R384" s="319"/>
      <c r="S384" s="319"/>
      <c r="T384" s="319"/>
      <c r="U384" s="319"/>
      <c r="V384" s="319"/>
      <c r="W384" s="319"/>
      <c r="X384" s="319"/>
      <c r="Y384" s="320"/>
    </row>
    <row r="385" spans="1:25" s="15" customFormat="1" ht="38.25">
      <c r="A385" s="43">
        <v>1</v>
      </c>
      <c r="B385" s="44" t="s">
        <v>106</v>
      </c>
      <c r="C385" s="45" t="s">
        <v>107</v>
      </c>
      <c r="D385" s="45" t="s">
        <v>109</v>
      </c>
      <c r="E385" s="45" t="s">
        <v>95</v>
      </c>
      <c r="F385" s="45" t="s">
        <v>95</v>
      </c>
      <c r="G385" s="47">
        <v>1986</v>
      </c>
      <c r="H385" s="48">
        <v>282143.29</v>
      </c>
      <c r="I385" s="45" t="s">
        <v>110</v>
      </c>
      <c r="J385" s="321" t="s">
        <v>111</v>
      </c>
      <c r="K385" s="45" t="s">
        <v>184</v>
      </c>
      <c r="L385" s="45" t="s">
        <v>112</v>
      </c>
      <c r="M385" s="45" t="s">
        <v>113</v>
      </c>
      <c r="N385" s="45" t="s">
        <v>114</v>
      </c>
      <c r="O385" s="45" t="s">
        <v>671</v>
      </c>
      <c r="P385" s="45" t="s">
        <v>118</v>
      </c>
      <c r="Q385" s="45" t="s">
        <v>118</v>
      </c>
      <c r="R385" s="45" t="s">
        <v>118</v>
      </c>
      <c r="S385" s="45" t="s">
        <v>118</v>
      </c>
      <c r="T385" s="45" t="s">
        <v>118</v>
      </c>
      <c r="U385" s="45" t="s">
        <v>118</v>
      </c>
      <c r="V385" s="45">
        <v>1131</v>
      </c>
      <c r="W385" s="45">
        <v>2</v>
      </c>
      <c r="X385" s="45" t="s">
        <v>95</v>
      </c>
      <c r="Y385" s="50" t="s">
        <v>109</v>
      </c>
    </row>
    <row r="386" spans="1:25" s="15" customFormat="1" ht="25.5">
      <c r="A386" s="63">
        <v>2</v>
      </c>
      <c r="B386" s="67" t="s">
        <v>513</v>
      </c>
      <c r="C386" s="66"/>
      <c r="D386" s="66" t="s">
        <v>109</v>
      </c>
      <c r="E386" s="66" t="s">
        <v>95</v>
      </c>
      <c r="F386" s="66" t="s">
        <v>95</v>
      </c>
      <c r="G386" s="39">
        <v>2012</v>
      </c>
      <c r="H386" s="65">
        <v>2414336.52</v>
      </c>
      <c r="I386" s="66" t="s">
        <v>110</v>
      </c>
      <c r="J386" s="322"/>
      <c r="K386" s="66" t="s">
        <v>184</v>
      </c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8"/>
    </row>
    <row r="387" spans="1:25" s="15" customFormat="1" ht="25.5">
      <c r="A387" s="51">
        <v>3</v>
      </c>
      <c r="B387" s="52" t="s">
        <v>719</v>
      </c>
      <c r="C387" s="53"/>
      <c r="D387" s="53"/>
      <c r="E387" s="53"/>
      <c r="F387" s="53"/>
      <c r="G387" s="55" t="s">
        <v>785</v>
      </c>
      <c r="H387" s="93">
        <v>245388.64</v>
      </c>
      <c r="I387" s="53" t="s">
        <v>110</v>
      </c>
      <c r="J387" s="94"/>
      <c r="K387" s="66" t="s">
        <v>184</v>
      </c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6"/>
    </row>
    <row r="388" spans="1:25" s="15" customFormat="1" ht="26.25" thickBot="1">
      <c r="A388" s="69">
        <v>4</v>
      </c>
      <c r="B388" s="70" t="s">
        <v>108</v>
      </c>
      <c r="C388" s="71"/>
      <c r="D388" s="71" t="s">
        <v>109</v>
      </c>
      <c r="E388" s="71" t="s">
        <v>95</v>
      </c>
      <c r="F388" s="71" t="s">
        <v>95</v>
      </c>
      <c r="G388" s="72">
        <v>1986</v>
      </c>
      <c r="H388" s="73">
        <v>9152.44</v>
      </c>
      <c r="I388" s="71" t="s">
        <v>110</v>
      </c>
      <c r="J388" s="71"/>
      <c r="K388" s="71" t="s">
        <v>184</v>
      </c>
      <c r="L388" s="71" t="s">
        <v>115</v>
      </c>
      <c r="M388" s="71"/>
      <c r="N388" s="71" t="s">
        <v>116</v>
      </c>
      <c r="O388" s="95" t="s">
        <v>117</v>
      </c>
      <c r="P388" s="71" t="s">
        <v>118</v>
      </c>
      <c r="Q388" s="71" t="s">
        <v>119</v>
      </c>
      <c r="R388" s="71" t="s">
        <v>120</v>
      </c>
      <c r="S388" s="71" t="s">
        <v>802</v>
      </c>
      <c r="T388" s="71" t="s">
        <v>119</v>
      </c>
      <c r="U388" s="71" t="s">
        <v>118</v>
      </c>
      <c r="V388" s="71">
        <v>20</v>
      </c>
      <c r="W388" s="71"/>
      <c r="X388" s="71"/>
      <c r="Y388" s="74"/>
    </row>
    <row r="389" spans="1:25" s="15" customFormat="1" ht="15.75" customHeight="1" thickBot="1">
      <c r="A389" s="324" t="s">
        <v>14</v>
      </c>
      <c r="B389" s="325"/>
      <c r="C389" s="325"/>
      <c r="D389" s="57"/>
      <c r="E389" s="57"/>
      <c r="F389" s="57"/>
      <c r="G389" s="58"/>
      <c r="H389" s="59">
        <f>SUM(H385:H388)</f>
        <v>2951020.89</v>
      </c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1"/>
    </row>
    <row r="390" spans="1:25" s="15" customFormat="1" ht="15" customHeight="1" thickBot="1">
      <c r="A390" s="313" t="s">
        <v>518</v>
      </c>
      <c r="B390" s="314"/>
      <c r="C390" s="314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4"/>
      <c r="W390" s="314"/>
      <c r="X390" s="314"/>
      <c r="Y390" s="315"/>
    </row>
    <row r="391" spans="1:25" s="15" customFormat="1" ht="21" customHeight="1">
      <c r="A391" s="43">
        <v>1</v>
      </c>
      <c r="B391" s="77" t="s">
        <v>124</v>
      </c>
      <c r="C391" s="45"/>
      <c r="D391" s="150"/>
      <c r="E391" s="150"/>
      <c r="F391" s="150"/>
      <c r="G391" s="45">
        <v>1986</v>
      </c>
      <c r="H391" s="151">
        <v>182061.9</v>
      </c>
      <c r="I391" s="45" t="s">
        <v>110</v>
      </c>
      <c r="J391" s="330" t="s">
        <v>788</v>
      </c>
      <c r="K391" s="77" t="s">
        <v>185</v>
      </c>
      <c r="L391" s="346" t="s">
        <v>789</v>
      </c>
      <c r="M391" s="348" t="s">
        <v>790</v>
      </c>
      <c r="N391" s="350" t="s">
        <v>791</v>
      </c>
      <c r="O391" s="45"/>
      <c r="P391" s="45" t="s">
        <v>439</v>
      </c>
      <c r="Q391" s="45" t="s">
        <v>439</v>
      </c>
      <c r="R391" s="45" t="s">
        <v>439</v>
      </c>
      <c r="S391" s="45" t="s">
        <v>439</v>
      </c>
      <c r="T391" s="45" t="s">
        <v>120</v>
      </c>
      <c r="U391" s="45" t="s">
        <v>118</v>
      </c>
      <c r="V391" s="45">
        <v>935</v>
      </c>
      <c r="W391" s="45">
        <v>2</v>
      </c>
      <c r="X391" s="45" t="s">
        <v>109</v>
      </c>
      <c r="Y391" s="50" t="s">
        <v>109</v>
      </c>
    </row>
    <row r="392" spans="1:25" s="15" customFormat="1" ht="25.5">
      <c r="A392" s="63">
        <v>2</v>
      </c>
      <c r="B392" s="64" t="s">
        <v>516</v>
      </c>
      <c r="C392" s="66"/>
      <c r="D392" s="152"/>
      <c r="E392" s="152"/>
      <c r="F392" s="152"/>
      <c r="G392" s="66">
        <v>2012</v>
      </c>
      <c r="H392" s="153">
        <v>600000</v>
      </c>
      <c r="I392" s="66" t="s">
        <v>110</v>
      </c>
      <c r="J392" s="331"/>
      <c r="K392" s="64" t="s">
        <v>185</v>
      </c>
      <c r="L392" s="347"/>
      <c r="M392" s="349"/>
      <c r="N392" s="351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8"/>
    </row>
    <row r="393" spans="1:25" s="15" customFormat="1" ht="12.75">
      <c r="A393" s="63">
        <v>3</v>
      </c>
      <c r="B393" s="64" t="s">
        <v>517</v>
      </c>
      <c r="C393" s="66"/>
      <c r="D393" s="152"/>
      <c r="E393" s="152"/>
      <c r="F393" s="152"/>
      <c r="G393" s="66">
        <v>1986</v>
      </c>
      <c r="H393" s="153">
        <v>31648.71</v>
      </c>
      <c r="I393" s="66" t="s">
        <v>110</v>
      </c>
      <c r="J393" s="331"/>
      <c r="K393" s="64" t="s">
        <v>185</v>
      </c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8"/>
    </row>
    <row r="394" spans="1:25" s="15" customFormat="1" ht="12.75">
      <c r="A394" s="63">
        <v>4</v>
      </c>
      <c r="B394" s="64" t="s">
        <v>158</v>
      </c>
      <c r="C394" s="66"/>
      <c r="D394" s="152"/>
      <c r="E394" s="152"/>
      <c r="F394" s="152"/>
      <c r="G394" s="152"/>
      <c r="H394" s="153">
        <v>147000</v>
      </c>
      <c r="I394" s="66" t="s">
        <v>110</v>
      </c>
      <c r="J394" s="66"/>
      <c r="K394" s="64" t="s">
        <v>185</v>
      </c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8"/>
    </row>
    <row r="395" spans="1:25" s="15" customFormat="1" ht="12.75">
      <c r="A395" s="63">
        <v>5</v>
      </c>
      <c r="B395" s="64" t="s">
        <v>593</v>
      </c>
      <c r="C395" s="66"/>
      <c r="D395" s="152"/>
      <c r="E395" s="152"/>
      <c r="F395" s="152"/>
      <c r="G395" s="152"/>
      <c r="H395" s="153">
        <v>696243.98</v>
      </c>
      <c r="I395" s="66" t="s">
        <v>110</v>
      </c>
      <c r="J395" s="66"/>
      <c r="K395" s="64" t="s">
        <v>185</v>
      </c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8"/>
    </row>
    <row r="396" spans="1:25" s="15" customFormat="1" ht="64.5" thickBot="1">
      <c r="A396" s="69">
        <v>6</v>
      </c>
      <c r="B396" s="80" t="s">
        <v>668</v>
      </c>
      <c r="C396" s="71"/>
      <c r="D396" s="154"/>
      <c r="E396" s="154"/>
      <c r="F396" s="154"/>
      <c r="G396" s="154"/>
      <c r="H396" s="155">
        <v>233077.78</v>
      </c>
      <c r="I396" s="71" t="s">
        <v>110</v>
      </c>
      <c r="J396" s="71"/>
      <c r="K396" s="80" t="s">
        <v>227</v>
      </c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4"/>
    </row>
    <row r="397" spans="1:25" s="15" customFormat="1" ht="13.5" thickBot="1">
      <c r="A397" s="156"/>
      <c r="B397" s="157"/>
      <c r="C397" s="157"/>
      <c r="D397" s="157"/>
      <c r="E397" s="157"/>
      <c r="F397" s="157"/>
      <c r="G397" s="157"/>
      <c r="H397" s="158">
        <f>SUM(H391:H396)</f>
        <v>1890032.3699999999</v>
      </c>
      <c r="I397" s="135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04"/>
    </row>
    <row r="398" spans="1:25" s="15" customFormat="1" ht="12.75" customHeight="1" thickBot="1">
      <c r="A398" s="313" t="s">
        <v>105</v>
      </c>
      <c r="B398" s="314"/>
      <c r="C398" s="314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4"/>
      <c r="W398" s="314"/>
      <c r="X398" s="314"/>
      <c r="Y398" s="315"/>
    </row>
    <row r="399" spans="1:25" s="15" customFormat="1" ht="89.25">
      <c r="A399" s="43">
        <v>1</v>
      </c>
      <c r="B399" s="44" t="s">
        <v>130</v>
      </c>
      <c r="C399" s="45"/>
      <c r="D399" s="46" t="s">
        <v>109</v>
      </c>
      <c r="E399" s="46" t="s">
        <v>95</v>
      </c>
      <c r="F399" s="46" t="s">
        <v>95</v>
      </c>
      <c r="G399" s="47">
        <v>1963</v>
      </c>
      <c r="H399" s="48">
        <v>2873000</v>
      </c>
      <c r="I399" s="45" t="s">
        <v>555</v>
      </c>
      <c r="J399" s="49" t="s">
        <v>132</v>
      </c>
      <c r="K399" s="45" t="s">
        <v>186</v>
      </c>
      <c r="L399" s="77" t="s">
        <v>558</v>
      </c>
      <c r="M399" s="77" t="s">
        <v>559</v>
      </c>
      <c r="N399" s="77" t="s">
        <v>560</v>
      </c>
      <c r="O399" s="77" t="s">
        <v>561</v>
      </c>
      <c r="P399" s="77" t="s">
        <v>439</v>
      </c>
      <c r="Q399" s="77" t="s">
        <v>118</v>
      </c>
      <c r="R399" s="77" t="s">
        <v>439</v>
      </c>
      <c r="S399" s="77" t="s">
        <v>118</v>
      </c>
      <c r="T399" s="77" t="s">
        <v>439</v>
      </c>
      <c r="U399" s="77" t="s">
        <v>439</v>
      </c>
      <c r="V399" s="45">
        <v>1404.56</v>
      </c>
      <c r="W399" s="45">
        <v>2</v>
      </c>
      <c r="X399" s="45" t="s">
        <v>109</v>
      </c>
      <c r="Y399" s="50" t="s">
        <v>95</v>
      </c>
    </row>
    <row r="400" spans="1:25" s="15" customFormat="1" ht="12.75">
      <c r="A400" s="63">
        <v>2</v>
      </c>
      <c r="B400" s="67" t="s">
        <v>131</v>
      </c>
      <c r="C400" s="66"/>
      <c r="D400" s="108"/>
      <c r="E400" s="108"/>
      <c r="F400" s="108"/>
      <c r="G400" s="39">
        <v>2004</v>
      </c>
      <c r="H400" s="65">
        <v>76233.87</v>
      </c>
      <c r="I400" s="66" t="s">
        <v>110</v>
      </c>
      <c r="J400" s="66"/>
      <c r="K400" s="66" t="s">
        <v>358</v>
      </c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8"/>
    </row>
    <row r="401" spans="1:25" s="15" customFormat="1" ht="25.5">
      <c r="A401" s="63">
        <v>3</v>
      </c>
      <c r="B401" s="67" t="s">
        <v>642</v>
      </c>
      <c r="C401" s="66"/>
      <c r="D401" s="108"/>
      <c r="E401" s="108"/>
      <c r="F401" s="108"/>
      <c r="G401" s="39">
        <v>2010</v>
      </c>
      <c r="H401" s="65">
        <v>115277.8</v>
      </c>
      <c r="I401" s="66" t="s">
        <v>110</v>
      </c>
      <c r="J401" s="66"/>
      <c r="K401" s="66" t="s">
        <v>358</v>
      </c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8"/>
    </row>
    <row r="402" spans="1:25" s="15" customFormat="1" ht="12.75">
      <c r="A402" s="63">
        <v>4</v>
      </c>
      <c r="B402" s="67" t="s">
        <v>643</v>
      </c>
      <c r="C402" s="66"/>
      <c r="D402" s="108"/>
      <c r="E402" s="108"/>
      <c r="F402" s="108"/>
      <c r="G402" s="39">
        <v>2012</v>
      </c>
      <c r="H402" s="65">
        <v>44040</v>
      </c>
      <c r="I402" s="66" t="s">
        <v>110</v>
      </c>
      <c r="J402" s="66"/>
      <c r="K402" s="66" t="s">
        <v>358</v>
      </c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8"/>
    </row>
    <row r="403" spans="1:25" s="15" customFormat="1" ht="12.75">
      <c r="A403" s="63">
        <v>5</v>
      </c>
      <c r="B403" s="67" t="s">
        <v>644</v>
      </c>
      <c r="C403" s="66"/>
      <c r="D403" s="108"/>
      <c r="E403" s="108"/>
      <c r="F403" s="108"/>
      <c r="G403" s="39">
        <v>2014</v>
      </c>
      <c r="H403" s="65">
        <v>10000</v>
      </c>
      <c r="I403" s="66" t="s">
        <v>782</v>
      </c>
      <c r="J403" s="66"/>
      <c r="K403" s="66" t="s">
        <v>358</v>
      </c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8"/>
    </row>
    <row r="404" spans="1:25" s="15" customFormat="1" ht="12.75">
      <c r="A404" s="63">
        <v>6</v>
      </c>
      <c r="B404" s="67" t="s">
        <v>645</v>
      </c>
      <c r="C404" s="66"/>
      <c r="D404" s="108"/>
      <c r="E404" s="108"/>
      <c r="F404" s="108"/>
      <c r="G404" s="39">
        <v>2009</v>
      </c>
      <c r="H404" s="65">
        <v>10000</v>
      </c>
      <c r="I404" s="66" t="s">
        <v>782</v>
      </c>
      <c r="J404" s="66"/>
      <c r="K404" s="66" t="s">
        <v>358</v>
      </c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8"/>
    </row>
    <row r="405" spans="1:25" s="15" customFormat="1" ht="12.75">
      <c r="A405" s="63">
        <v>7</v>
      </c>
      <c r="B405" s="67" t="s">
        <v>646</v>
      </c>
      <c r="C405" s="66"/>
      <c r="D405" s="108"/>
      <c r="E405" s="108"/>
      <c r="F405" s="108"/>
      <c r="G405" s="39">
        <v>2004</v>
      </c>
      <c r="H405" s="65">
        <v>9000</v>
      </c>
      <c r="I405" s="66" t="s">
        <v>782</v>
      </c>
      <c r="J405" s="66"/>
      <c r="K405" s="66" t="s">
        <v>358</v>
      </c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8"/>
    </row>
    <row r="406" spans="1:25" s="15" customFormat="1" ht="26.25" thickBot="1">
      <c r="A406" s="69">
        <v>8</v>
      </c>
      <c r="B406" s="70" t="s">
        <v>783</v>
      </c>
      <c r="C406" s="71"/>
      <c r="D406" s="118"/>
      <c r="E406" s="118"/>
      <c r="F406" s="118"/>
      <c r="G406" s="72">
        <v>2016</v>
      </c>
      <c r="H406" s="73">
        <v>94661.41</v>
      </c>
      <c r="I406" s="71" t="s">
        <v>110</v>
      </c>
      <c r="J406" s="71"/>
      <c r="K406" s="71" t="s">
        <v>358</v>
      </c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4"/>
    </row>
    <row r="407" spans="1:25" s="15" customFormat="1" ht="13.5" thickBot="1">
      <c r="A407" s="316" t="s">
        <v>14</v>
      </c>
      <c r="B407" s="317"/>
      <c r="C407" s="317"/>
      <c r="D407" s="136"/>
      <c r="E407" s="136"/>
      <c r="F407" s="136"/>
      <c r="G407" s="137"/>
      <c r="H407" s="138">
        <f>SUM(H399:H406)</f>
        <v>3232213.08</v>
      </c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04"/>
    </row>
    <row r="408" spans="1:25" s="15" customFormat="1" ht="12.75" customHeight="1" thickBot="1">
      <c r="A408" s="313" t="s">
        <v>496</v>
      </c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4"/>
      <c r="W408" s="314"/>
      <c r="X408" s="314"/>
      <c r="Y408" s="315"/>
    </row>
    <row r="409" spans="1:25" s="15" customFormat="1" ht="25.5">
      <c r="A409" s="43">
        <v>1</v>
      </c>
      <c r="B409" s="44" t="s">
        <v>124</v>
      </c>
      <c r="C409" s="45"/>
      <c r="D409" s="46"/>
      <c r="E409" s="46"/>
      <c r="F409" s="46"/>
      <c r="G409" s="47" t="s">
        <v>127</v>
      </c>
      <c r="H409" s="83">
        <v>247232.66</v>
      </c>
      <c r="I409" s="45" t="s">
        <v>110</v>
      </c>
      <c r="J409" s="45" t="s">
        <v>128</v>
      </c>
      <c r="K409" s="45" t="s">
        <v>129</v>
      </c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50"/>
    </row>
    <row r="410" spans="1:25" s="15" customFormat="1" ht="25.5">
      <c r="A410" s="63">
        <v>2</v>
      </c>
      <c r="B410" s="67" t="s">
        <v>125</v>
      </c>
      <c r="C410" s="66"/>
      <c r="D410" s="108"/>
      <c r="E410" s="108"/>
      <c r="F410" s="108"/>
      <c r="G410" s="39">
        <v>2011</v>
      </c>
      <c r="H410" s="133">
        <v>30579.93</v>
      </c>
      <c r="I410" s="66" t="s">
        <v>110</v>
      </c>
      <c r="J410" s="66" t="s">
        <v>128</v>
      </c>
      <c r="K410" s="66" t="s">
        <v>129</v>
      </c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8"/>
    </row>
    <row r="411" spans="1:25" s="15" customFormat="1" ht="25.5">
      <c r="A411" s="63">
        <v>3</v>
      </c>
      <c r="B411" s="67" t="s">
        <v>126</v>
      </c>
      <c r="C411" s="66"/>
      <c r="D411" s="108"/>
      <c r="E411" s="108"/>
      <c r="F411" s="108"/>
      <c r="G411" s="39">
        <v>2011</v>
      </c>
      <c r="H411" s="133">
        <v>400000</v>
      </c>
      <c r="I411" s="66" t="s">
        <v>110</v>
      </c>
      <c r="J411" s="66" t="s">
        <v>128</v>
      </c>
      <c r="K411" s="66" t="s">
        <v>129</v>
      </c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8"/>
    </row>
    <row r="412" spans="1:25" s="15" customFormat="1" ht="90" thickBot="1">
      <c r="A412" s="69">
        <v>4</v>
      </c>
      <c r="B412" s="70" t="s">
        <v>720</v>
      </c>
      <c r="C412" s="71"/>
      <c r="D412" s="118"/>
      <c r="E412" s="118"/>
      <c r="F412" s="118"/>
      <c r="G412" s="72">
        <v>2015</v>
      </c>
      <c r="H412" s="134">
        <v>224554.7</v>
      </c>
      <c r="I412" s="71" t="s">
        <v>110</v>
      </c>
      <c r="J412" s="71"/>
      <c r="K412" s="71" t="s">
        <v>721</v>
      </c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4"/>
    </row>
    <row r="413" spans="1:25" s="15" customFormat="1" ht="13.5" thickBot="1">
      <c r="A413" s="316" t="s">
        <v>14</v>
      </c>
      <c r="B413" s="317"/>
      <c r="C413" s="317"/>
      <c r="D413" s="136"/>
      <c r="E413" s="136"/>
      <c r="F413" s="136"/>
      <c r="G413" s="137"/>
      <c r="H413" s="138">
        <f>SUM(H409:H412)</f>
        <v>902367.29</v>
      </c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04"/>
    </row>
    <row r="414" spans="1:25" s="15" customFormat="1" ht="12.75" customHeight="1" thickBot="1">
      <c r="A414" s="313" t="s">
        <v>497</v>
      </c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4"/>
      <c r="W414" s="314"/>
      <c r="X414" s="314"/>
      <c r="Y414" s="315"/>
    </row>
    <row r="415" spans="1:25" s="15" customFormat="1" ht="25.5">
      <c r="A415" s="43">
        <v>1</v>
      </c>
      <c r="B415" s="44" t="s">
        <v>174</v>
      </c>
      <c r="C415" s="45" t="s">
        <v>588</v>
      </c>
      <c r="D415" s="46" t="s">
        <v>109</v>
      </c>
      <c r="E415" s="46" t="s">
        <v>95</v>
      </c>
      <c r="F415" s="46" t="s">
        <v>109</v>
      </c>
      <c r="G415" s="47">
        <v>1930</v>
      </c>
      <c r="H415" s="83">
        <v>8202000</v>
      </c>
      <c r="I415" s="45" t="s">
        <v>555</v>
      </c>
      <c r="J415" s="45" t="s">
        <v>176</v>
      </c>
      <c r="K415" s="45" t="s">
        <v>177</v>
      </c>
      <c r="L415" s="45" t="s">
        <v>552</v>
      </c>
      <c r="M415" s="45" t="s">
        <v>553</v>
      </c>
      <c r="N415" s="45" t="s">
        <v>554</v>
      </c>
      <c r="O415" s="45"/>
      <c r="P415" s="45" t="s">
        <v>118</v>
      </c>
      <c r="Q415" s="45" t="s">
        <v>118</v>
      </c>
      <c r="R415" s="45" t="s">
        <v>118</v>
      </c>
      <c r="S415" s="45" t="s">
        <v>589</v>
      </c>
      <c r="T415" s="45" t="s">
        <v>590</v>
      </c>
      <c r="U415" s="45" t="s">
        <v>589</v>
      </c>
      <c r="V415" s="84">
        <v>4009.98</v>
      </c>
      <c r="W415" s="84">
        <v>4</v>
      </c>
      <c r="X415" s="84" t="s">
        <v>551</v>
      </c>
      <c r="Y415" s="85" t="s">
        <v>95</v>
      </c>
    </row>
    <row r="416" spans="1:25" s="15" customFormat="1" ht="51.75" thickBot="1">
      <c r="A416" s="51">
        <v>2</v>
      </c>
      <c r="B416" s="52" t="s">
        <v>723</v>
      </c>
      <c r="C416" s="53"/>
      <c r="D416" s="54" t="s">
        <v>109</v>
      </c>
      <c r="E416" s="54" t="s">
        <v>95</v>
      </c>
      <c r="F416" s="54" t="s">
        <v>95</v>
      </c>
      <c r="G416" s="55" t="s">
        <v>175</v>
      </c>
      <c r="H416" s="86">
        <v>547024.52</v>
      </c>
      <c r="I416" s="53" t="s">
        <v>110</v>
      </c>
      <c r="J416" s="53" t="s">
        <v>178</v>
      </c>
      <c r="K416" s="53" t="s">
        <v>177</v>
      </c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87">
        <v>2171</v>
      </c>
      <c r="W416" s="53"/>
      <c r="X416" s="53"/>
      <c r="Y416" s="56"/>
    </row>
    <row r="417" spans="1:25" s="15" customFormat="1" ht="13.5" thickBot="1">
      <c r="A417" s="324" t="s">
        <v>14</v>
      </c>
      <c r="B417" s="325"/>
      <c r="C417" s="325"/>
      <c r="D417" s="57"/>
      <c r="E417" s="57"/>
      <c r="F417" s="57"/>
      <c r="G417" s="58"/>
      <c r="H417" s="59">
        <f>SUM(H415:H416)</f>
        <v>8749024.52</v>
      </c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88"/>
    </row>
    <row r="418" spans="1:25" ht="12.75" customHeight="1" thickBot="1">
      <c r="A418" s="313" t="s">
        <v>958</v>
      </c>
      <c r="B418" s="314"/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4"/>
      <c r="W418" s="314"/>
      <c r="X418" s="314"/>
      <c r="Y418" s="315"/>
    </row>
    <row r="419" spans="1:25" ht="12.75" customHeight="1">
      <c r="A419" s="43">
        <v>1</v>
      </c>
      <c r="B419" s="45" t="s">
        <v>869</v>
      </c>
      <c r="C419" s="221"/>
      <c r="D419" s="45" t="s">
        <v>109</v>
      </c>
      <c r="E419" s="45" t="s">
        <v>95</v>
      </c>
      <c r="F419" s="45" t="s">
        <v>95</v>
      </c>
      <c r="G419" s="47">
        <v>1916</v>
      </c>
      <c r="H419" s="204">
        <v>1114174.42</v>
      </c>
      <c r="I419" s="47" t="s">
        <v>110</v>
      </c>
      <c r="J419" s="221"/>
      <c r="K419" s="45" t="s">
        <v>519</v>
      </c>
      <c r="L419" s="45" t="s">
        <v>870</v>
      </c>
      <c r="M419" s="45" t="s">
        <v>836</v>
      </c>
      <c r="N419" s="45" t="s">
        <v>871</v>
      </c>
      <c r="O419" s="221"/>
      <c r="P419" s="221"/>
      <c r="Q419" s="45" t="s">
        <v>872</v>
      </c>
      <c r="R419" s="45" t="s">
        <v>872</v>
      </c>
      <c r="S419" s="45" t="s">
        <v>873</v>
      </c>
      <c r="T419" s="45" t="s">
        <v>622</v>
      </c>
      <c r="U419" s="45" t="s">
        <v>872</v>
      </c>
      <c r="V419" s="45">
        <v>311.02</v>
      </c>
      <c r="W419" s="45">
        <v>3</v>
      </c>
      <c r="X419" s="45" t="s">
        <v>109</v>
      </c>
      <c r="Y419" s="50" t="s">
        <v>95</v>
      </c>
    </row>
    <row r="420" spans="1:25" ht="25.5">
      <c r="A420" s="63">
        <v>2</v>
      </c>
      <c r="B420" s="66" t="s">
        <v>869</v>
      </c>
      <c r="C420" s="220"/>
      <c r="D420" s="66" t="s">
        <v>109</v>
      </c>
      <c r="E420" s="66" t="s">
        <v>95</v>
      </c>
      <c r="F420" s="66" t="s">
        <v>95</v>
      </c>
      <c r="G420" s="39">
        <v>1909</v>
      </c>
      <c r="H420" s="183">
        <v>355903.45</v>
      </c>
      <c r="I420" s="39" t="s">
        <v>110</v>
      </c>
      <c r="J420" s="220"/>
      <c r="K420" s="66" t="s">
        <v>520</v>
      </c>
      <c r="L420" s="66" t="s">
        <v>870</v>
      </c>
      <c r="M420" s="66" t="s">
        <v>836</v>
      </c>
      <c r="N420" s="66" t="s">
        <v>874</v>
      </c>
      <c r="O420" s="220"/>
      <c r="P420" s="220"/>
      <c r="Q420" s="66" t="s">
        <v>872</v>
      </c>
      <c r="R420" s="66" t="s">
        <v>872</v>
      </c>
      <c r="S420" s="66" t="s">
        <v>439</v>
      </c>
      <c r="T420" s="66" t="s">
        <v>622</v>
      </c>
      <c r="U420" s="66" t="s">
        <v>872</v>
      </c>
      <c r="V420" s="66">
        <v>96.95</v>
      </c>
      <c r="W420" s="66">
        <v>1</v>
      </c>
      <c r="X420" s="66" t="s">
        <v>109</v>
      </c>
      <c r="Y420" s="68" t="s">
        <v>95</v>
      </c>
    </row>
    <row r="421" spans="1:25" ht="12.75" customHeight="1">
      <c r="A421" s="63">
        <v>3</v>
      </c>
      <c r="B421" s="66" t="s">
        <v>869</v>
      </c>
      <c r="C421" s="220"/>
      <c r="D421" s="66" t="s">
        <v>109</v>
      </c>
      <c r="E421" s="66" t="s">
        <v>95</v>
      </c>
      <c r="F421" s="66" t="s">
        <v>95</v>
      </c>
      <c r="G421" s="39">
        <v>1910</v>
      </c>
      <c r="H421" s="183">
        <v>122537.98</v>
      </c>
      <c r="I421" s="39" t="s">
        <v>110</v>
      </c>
      <c r="J421" s="220"/>
      <c r="K421" s="66" t="s">
        <v>521</v>
      </c>
      <c r="L421" s="66" t="s">
        <v>870</v>
      </c>
      <c r="M421" s="66" t="s">
        <v>836</v>
      </c>
      <c r="N421" s="66" t="s">
        <v>875</v>
      </c>
      <c r="O421" s="220"/>
      <c r="P421" s="220"/>
      <c r="Q421" s="66" t="s">
        <v>872</v>
      </c>
      <c r="R421" s="66" t="s">
        <v>872</v>
      </c>
      <c r="S421" s="66" t="s">
        <v>873</v>
      </c>
      <c r="T421" s="66" t="s">
        <v>622</v>
      </c>
      <c r="U421" s="66" t="s">
        <v>872</v>
      </c>
      <c r="V421" s="66">
        <v>33.38</v>
      </c>
      <c r="W421" s="66">
        <v>1</v>
      </c>
      <c r="X421" s="66" t="s">
        <v>95</v>
      </c>
      <c r="Y421" s="68" t="s">
        <v>95</v>
      </c>
    </row>
    <row r="422" spans="1:25" ht="12.75" customHeight="1">
      <c r="A422" s="63">
        <v>4</v>
      </c>
      <c r="B422" s="66" t="s">
        <v>869</v>
      </c>
      <c r="C422" s="220"/>
      <c r="D422" s="66" t="s">
        <v>109</v>
      </c>
      <c r="E422" s="66" t="s">
        <v>95</v>
      </c>
      <c r="F422" s="66" t="s">
        <v>95</v>
      </c>
      <c r="G422" s="39">
        <v>1912</v>
      </c>
      <c r="H422" s="183">
        <v>400065.58</v>
      </c>
      <c r="I422" s="39" t="s">
        <v>110</v>
      </c>
      <c r="J422" s="220"/>
      <c r="K422" s="66" t="s">
        <v>522</v>
      </c>
      <c r="L422" s="66" t="s">
        <v>870</v>
      </c>
      <c r="M422" s="66" t="s">
        <v>836</v>
      </c>
      <c r="N422" s="66" t="s">
        <v>874</v>
      </c>
      <c r="O422" s="220"/>
      <c r="P422" s="220"/>
      <c r="Q422" s="66" t="s">
        <v>872</v>
      </c>
      <c r="R422" s="66" t="s">
        <v>872</v>
      </c>
      <c r="S422" s="66" t="s">
        <v>876</v>
      </c>
      <c r="T422" s="66" t="s">
        <v>622</v>
      </c>
      <c r="U422" s="66" t="s">
        <v>872</v>
      </c>
      <c r="V422" s="66">
        <v>108.98</v>
      </c>
      <c r="W422" s="66">
        <v>1</v>
      </c>
      <c r="X422" s="66" t="s">
        <v>109</v>
      </c>
      <c r="Y422" s="68" t="s">
        <v>95</v>
      </c>
    </row>
    <row r="423" spans="1:25" ht="12.75" customHeight="1">
      <c r="A423" s="63">
        <v>5</v>
      </c>
      <c r="B423" s="66" t="s">
        <v>869</v>
      </c>
      <c r="C423" s="220"/>
      <c r="D423" s="66" t="s">
        <v>109</v>
      </c>
      <c r="E423" s="66" t="s">
        <v>95</v>
      </c>
      <c r="F423" s="66" t="s">
        <v>95</v>
      </c>
      <c r="G423" s="39">
        <v>1921</v>
      </c>
      <c r="H423" s="183">
        <v>480497.19</v>
      </c>
      <c r="I423" s="39" t="s">
        <v>110</v>
      </c>
      <c r="J423" s="220"/>
      <c r="K423" s="66" t="s">
        <v>523</v>
      </c>
      <c r="L423" s="66" t="s">
        <v>870</v>
      </c>
      <c r="M423" s="66" t="s">
        <v>836</v>
      </c>
      <c r="N423" s="66" t="s">
        <v>877</v>
      </c>
      <c r="O423" s="220"/>
      <c r="P423" s="220"/>
      <c r="Q423" s="66" t="s">
        <v>872</v>
      </c>
      <c r="R423" s="66" t="s">
        <v>872</v>
      </c>
      <c r="S423" s="66" t="s">
        <v>838</v>
      </c>
      <c r="T423" s="66" t="s">
        <v>622</v>
      </c>
      <c r="U423" s="66" t="s">
        <v>872</v>
      </c>
      <c r="V423" s="66">
        <v>130.89</v>
      </c>
      <c r="W423" s="66">
        <v>2</v>
      </c>
      <c r="X423" s="66" t="s">
        <v>109</v>
      </c>
      <c r="Y423" s="68" t="s">
        <v>95</v>
      </c>
    </row>
    <row r="424" spans="1:25" ht="12.75" customHeight="1">
      <c r="A424" s="63">
        <v>6</v>
      </c>
      <c r="B424" s="66" t="s">
        <v>869</v>
      </c>
      <c r="C424" s="220"/>
      <c r="D424" s="66" t="s">
        <v>109</v>
      </c>
      <c r="E424" s="66" t="s">
        <v>95</v>
      </c>
      <c r="F424" s="66" t="s">
        <v>95</v>
      </c>
      <c r="G424" s="39">
        <v>1921</v>
      </c>
      <c r="H424" s="183">
        <v>358000</v>
      </c>
      <c r="I424" s="39" t="s">
        <v>555</v>
      </c>
      <c r="J424" s="220"/>
      <c r="K424" s="66" t="s">
        <v>784</v>
      </c>
      <c r="L424" s="66" t="s">
        <v>870</v>
      </c>
      <c r="M424" s="66" t="s">
        <v>836</v>
      </c>
      <c r="N424" s="66" t="s">
        <v>874</v>
      </c>
      <c r="O424" s="220"/>
      <c r="P424" s="220"/>
      <c r="Q424" s="66" t="s">
        <v>872</v>
      </c>
      <c r="R424" s="66" t="s">
        <v>872</v>
      </c>
      <c r="S424" s="66" t="s">
        <v>838</v>
      </c>
      <c r="T424" s="66" t="s">
        <v>622</v>
      </c>
      <c r="U424" s="66" t="s">
        <v>872</v>
      </c>
      <c r="V424" s="66">
        <v>117.49</v>
      </c>
      <c r="W424" s="66">
        <v>2</v>
      </c>
      <c r="X424" s="66" t="s">
        <v>109</v>
      </c>
      <c r="Y424" s="68" t="s">
        <v>95</v>
      </c>
    </row>
    <row r="425" spans="1:25" ht="12.75" customHeight="1">
      <c r="A425" s="63">
        <v>7</v>
      </c>
      <c r="B425" s="66" t="s">
        <v>869</v>
      </c>
      <c r="C425" s="220"/>
      <c r="D425" s="66" t="s">
        <v>109</v>
      </c>
      <c r="E425" s="66" t="s">
        <v>95</v>
      </c>
      <c r="F425" s="66" t="s">
        <v>95</v>
      </c>
      <c r="G425" s="39">
        <v>1914</v>
      </c>
      <c r="H425" s="183">
        <v>306858.89</v>
      </c>
      <c r="I425" s="39" t="s">
        <v>110</v>
      </c>
      <c r="J425" s="220"/>
      <c r="K425" s="66" t="s">
        <v>524</v>
      </c>
      <c r="L425" s="66" t="s">
        <v>870</v>
      </c>
      <c r="M425" s="66" t="s">
        <v>836</v>
      </c>
      <c r="N425" s="66" t="s">
        <v>878</v>
      </c>
      <c r="O425" s="220"/>
      <c r="P425" s="220"/>
      <c r="Q425" s="66" t="s">
        <v>872</v>
      </c>
      <c r="R425" s="66" t="s">
        <v>872</v>
      </c>
      <c r="S425" s="66" t="s">
        <v>439</v>
      </c>
      <c r="T425" s="66" t="s">
        <v>622</v>
      </c>
      <c r="U425" s="66" t="s">
        <v>872</v>
      </c>
      <c r="V425" s="66">
        <v>83.59</v>
      </c>
      <c r="W425" s="66">
        <v>2</v>
      </c>
      <c r="X425" s="66" t="s">
        <v>109</v>
      </c>
      <c r="Y425" s="68" t="s">
        <v>95</v>
      </c>
    </row>
    <row r="426" spans="1:25" ht="12.75" customHeight="1">
      <c r="A426" s="63">
        <v>8</v>
      </c>
      <c r="B426" s="66" t="s">
        <v>869</v>
      </c>
      <c r="C426" s="220"/>
      <c r="D426" s="66" t="s">
        <v>109</v>
      </c>
      <c r="E426" s="66" t="s">
        <v>95</v>
      </c>
      <c r="F426" s="66" t="s">
        <v>95</v>
      </c>
      <c r="G426" s="39">
        <v>1904</v>
      </c>
      <c r="H426" s="183">
        <v>443713.77</v>
      </c>
      <c r="I426" s="39" t="s">
        <v>110</v>
      </c>
      <c r="J426" s="220"/>
      <c r="K426" s="66" t="s">
        <v>525</v>
      </c>
      <c r="L426" s="66" t="s">
        <v>870</v>
      </c>
      <c r="M426" s="66" t="s">
        <v>836</v>
      </c>
      <c r="N426" s="66" t="s">
        <v>874</v>
      </c>
      <c r="O426" s="220"/>
      <c r="P426" s="220"/>
      <c r="Q426" s="66" t="s">
        <v>872</v>
      </c>
      <c r="R426" s="66" t="s">
        <v>872</v>
      </c>
      <c r="S426" s="66" t="s">
        <v>873</v>
      </c>
      <c r="T426" s="66" t="s">
        <v>622</v>
      </c>
      <c r="U426" s="66" t="s">
        <v>872</v>
      </c>
      <c r="V426" s="66">
        <v>120.87</v>
      </c>
      <c r="W426" s="66">
        <v>2</v>
      </c>
      <c r="X426" s="66" t="s">
        <v>109</v>
      </c>
      <c r="Y426" s="68" t="s">
        <v>95</v>
      </c>
    </row>
    <row r="427" spans="1:25" ht="12.75" customHeight="1">
      <c r="A427" s="63">
        <v>9</v>
      </c>
      <c r="B427" s="66" t="s">
        <v>869</v>
      </c>
      <c r="C427" s="220"/>
      <c r="D427" s="66" t="s">
        <v>109</v>
      </c>
      <c r="E427" s="66" t="s">
        <v>95</v>
      </c>
      <c r="F427" s="66" t="s">
        <v>95</v>
      </c>
      <c r="G427" s="39">
        <v>1920</v>
      </c>
      <c r="H427" s="183">
        <v>648372.02</v>
      </c>
      <c r="I427" s="39" t="s">
        <v>110</v>
      </c>
      <c r="J427" s="220"/>
      <c r="K427" s="66" t="s">
        <v>526</v>
      </c>
      <c r="L427" s="66" t="s">
        <v>870</v>
      </c>
      <c r="M427" s="66" t="s">
        <v>836</v>
      </c>
      <c r="N427" s="66" t="s">
        <v>877</v>
      </c>
      <c r="O427" s="220"/>
      <c r="P427" s="220"/>
      <c r="Q427" s="66" t="s">
        <v>872</v>
      </c>
      <c r="R427" s="66" t="s">
        <v>872</v>
      </c>
      <c r="S427" s="66" t="s">
        <v>879</v>
      </c>
      <c r="T427" s="66" t="s">
        <v>622</v>
      </c>
      <c r="U427" s="66" t="s">
        <v>872</v>
      </c>
      <c r="V427" s="66">
        <v>176.62</v>
      </c>
      <c r="W427" s="66">
        <v>3</v>
      </c>
      <c r="X427" s="66" t="s">
        <v>109</v>
      </c>
      <c r="Y427" s="68" t="s">
        <v>95</v>
      </c>
    </row>
    <row r="428" spans="1:25" ht="12.75" customHeight="1">
      <c r="A428" s="63">
        <v>10</v>
      </c>
      <c r="B428" s="66" t="s">
        <v>869</v>
      </c>
      <c r="C428" s="220"/>
      <c r="D428" s="66" t="s">
        <v>109</v>
      </c>
      <c r="E428" s="66" t="s">
        <v>95</v>
      </c>
      <c r="F428" s="66" t="s">
        <v>95</v>
      </c>
      <c r="G428" s="39">
        <v>1914</v>
      </c>
      <c r="H428" s="183">
        <v>1163853.84</v>
      </c>
      <c r="I428" s="39" t="s">
        <v>110</v>
      </c>
      <c r="J428" s="220"/>
      <c r="K428" s="66" t="s">
        <v>527</v>
      </c>
      <c r="L428" s="66" t="s">
        <v>870</v>
      </c>
      <c r="M428" s="66" t="s">
        <v>836</v>
      </c>
      <c r="N428" s="66" t="s">
        <v>877</v>
      </c>
      <c r="O428" s="220"/>
      <c r="P428" s="220"/>
      <c r="Q428" s="66" t="s">
        <v>872</v>
      </c>
      <c r="R428" s="66" t="s">
        <v>872</v>
      </c>
      <c r="S428" s="66" t="s">
        <v>838</v>
      </c>
      <c r="T428" s="66" t="s">
        <v>622</v>
      </c>
      <c r="U428" s="66" t="s">
        <v>872</v>
      </c>
      <c r="V428" s="66">
        <v>317.04</v>
      </c>
      <c r="W428" s="66">
        <v>3</v>
      </c>
      <c r="X428" s="66" t="s">
        <v>109</v>
      </c>
      <c r="Y428" s="68" t="s">
        <v>95</v>
      </c>
    </row>
    <row r="429" spans="1:25" ht="12.75" customHeight="1">
      <c r="A429" s="63">
        <v>11</v>
      </c>
      <c r="B429" s="66" t="s">
        <v>869</v>
      </c>
      <c r="C429" s="220"/>
      <c r="D429" s="66" t="s">
        <v>109</v>
      </c>
      <c r="E429" s="66" t="s">
        <v>95</v>
      </c>
      <c r="F429" s="66" t="s">
        <v>109</v>
      </c>
      <c r="G429" s="39">
        <v>1909</v>
      </c>
      <c r="H429" s="183">
        <v>685265.57</v>
      </c>
      <c r="I429" s="39" t="s">
        <v>110</v>
      </c>
      <c r="J429" s="220"/>
      <c r="K429" s="66" t="s">
        <v>528</v>
      </c>
      <c r="L429" s="66" t="s">
        <v>870</v>
      </c>
      <c r="M429" s="66" t="s">
        <v>836</v>
      </c>
      <c r="N429" s="66" t="s">
        <v>871</v>
      </c>
      <c r="O429" s="220"/>
      <c r="P429" s="220"/>
      <c r="Q429" s="66" t="s">
        <v>872</v>
      </c>
      <c r="R429" s="66" t="s">
        <v>872</v>
      </c>
      <c r="S429" s="66" t="s">
        <v>873</v>
      </c>
      <c r="T429" s="66" t="s">
        <v>622</v>
      </c>
      <c r="U429" s="66" t="s">
        <v>872</v>
      </c>
      <c r="V429" s="66">
        <v>186.67</v>
      </c>
      <c r="W429" s="66">
        <v>3</v>
      </c>
      <c r="X429" s="66" t="s">
        <v>109</v>
      </c>
      <c r="Y429" s="68" t="s">
        <v>95</v>
      </c>
    </row>
    <row r="430" spans="1:25" ht="12.75" customHeight="1">
      <c r="A430" s="63">
        <v>12</v>
      </c>
      <c r="B430" s="66" t="s">
        <v>869</v>
      </c>
      <c r="C430" s="220"/>
      <c r="D430" s="66" t="s">
        <v>109</v>
      </c>
      <c r="E430" s="66" t="s">
        <v>95</v>
      </c>
      <c r="F430" s="66" t="s">
        <v>95</v>
      </c>
      <c r="G430" s="39">
        <v>1924</v>
      </c>
      <c r="H430" s="183">
        <v>522530.14</v>
      </c>
      <c r="I430" s="39" t="s">
        <v>110</v>
      </c>
      <c r="J430" s="220"/>
      <c r="K430" s="66" t="s">
        <v>529</v>
      </c>
      <c r="L430" s="66" t="s">
        <v>870</v>
      </c>
      <c r="M430" s="66" t="s">
        <v>880</v>
      </c>
      <c r="N430" s="66" t="s">
        <v>878</v>
      </c>
      <c r="O430" s="220"/>
      <c r="P430" s="220"/>
      <c r="Q430" s="66" t="s">
        <v>872</v>
      </c>
      <c r="R430" s="66" t="s">
        <v>872</v>
      </c>
      <c r="S430" s="66" t="s">
        <v>439</v>
      </c>
      <c r="T430" s="66" t="s">
        <v>622</v>
      </c>
      <c r="U430" s="66" t="s">
        <v>872</v>
      </c>
      <c r="V430" s="66">
        <v>142.34</v>
      </c>
      <c r="W430" s="66">
        <v>2</v>
      </c>
      <c r="X430" s="66" t="s">
        <v>109</v>
      </c>
      <c r="Y430" s="68" t="s">
        <v>95</v>
      </c>
    </row>
    <row r="431" spans="1:25" ht="12.75" customHeight="1">
      <c r="A431" s="63">
        <v>13</v>
      </c>
      <c r="B431" s="66" t="s">
        <v>869</v>
      </c>
      <c r="C431" s="220"/>
      <c r="D431" s="66" t="s">
        <v>109</v>
      </c>
      <c r="E431" s="66" t="s">
        <v>95</v>
      </c>
      <c r="F431" s="66" t="s">
        <v>95</v>
      </c>
      <c r="G431" s="39">
        <v>1904</v>
      </c>
      <c r="H431" s="183">
        <v>841760.3</v>
      </c>
      <c r="I431" s="39" t="s">
        <v>110</v>
      </c>
      <c r="J431" s="220"/>
      <c r="K431" s="66" t="s">
        <v>530</v>
      </c>
      <c r="L431" s="66" t="s">
        <v>870</v>
      </c>
      <c r="M431" s="66" t="s">
        <v>836</v>
      </c>
      <c r="N431" s="66" t="s">
        <v>881</v>
      </c>
      <c r="O431" s="220"/>
      <c r="P431" s="220"/>
      <c r="Q431" s="66" t="s">
        <v>872</v>
      </c>
      <c r="R431" s="66" t="s">
        <v>872</v>
      </c>
      <c r="S431" s="66" t="s">
        <v>439</v>
      </c>
      <c r="T431" s="66" t="s">
        <v>622</v>
      </c>
      <c r="U431" s="66" t="s">
        <v>872</v>
      </c>
      <c r="V431" s="66">
        <v>229.3</v>
      </c>
      <c r="W431" s="66">
        <v>2</v>
      </c>
      <c r="X431" s="66" t="s">
        <v>109</v>
      </c>
      <c r="Y431" s="68" t="s">
        <v>95</v>
      </c>
    </row>
    <row r="432" spans="1:25" ht="12.75" customHeight="1">
      <c r="A432" s="63">
        <v>14</v>
      </c>
      <c r="B432" s="66" t="s">
        <v>869</v>
      </c>
      <c r="C432" s="220"/>
      <c r="D432" s="66" t="s">
        <v>109</v>
      </c>
      <c r="E432" s="66" t="s">
        <v>95</v>
      </c>
      <c r="F432" s="66" t="s">
        <v>109</v>
      </c>
      <c r="G432" s="39">
        <v>1911</v>
      </c>
      <c r="H432" s="183">
        <v>716579.2</v>
      </c>
      <c r="I432" s="39" t="s">
        <v>110</v>
      </c>
      <c r="J432" s="220"/>
      <c r="K432" s="66" t="s">
        <v>531</v>
      </c>
      <c r="L432" s="66" t="s">
        <v>870</v>
      </c>
      <c r="M432" s="66" t="s">
        <v>836</v>
      </c>
      <c r="N432" s="66" t="s">
        <v>878</v>
      </c>
      <c r="O432" s="220"/>
      <c r="P432" s="220"/>
      <c r="Q432" s="66" t="s">
        <v>872</v>
      </c>
      <c r="R432" s="66" t="s">
        <v>872</v>
      </c>
      <c r="S432" s="66" t="s">
        <v>589</v>
      </c>
      <c r="T432" s="66" t="s">
        <v>622</v>
      </c>
      <c r="U432" s="66" t="s">
        <v>872</v>
      </c>
      <c r="V432" s="66">
        <v>195.2</v>
      </c>
      <c r="W432" s="66">
        <v>3</v>
      </c>
      <c r="X432" s="66" t="s">
        <v>109</v>
      </c>
      <c r="Y432" s="68" t="s">
        <v>95</v>
      </c>
    </row>
    <row r="433" spans="1:25" ht="12.75" customHeight="1">
      <c r="A433" s="63">
        <v>15</v>
      </c>
      <c r="B433" s="66" t="s">
        <v>869</v>
      </c>
      <c r="C433" s="220"/>
      <c r="D433" s="66" t="s">
        <v>109</v>
      </c>
      <c r="E433" s="66" t="s">
        <v>95</v>
      </c>
      <c r="F433" s="66" t="s">
        <v>109</v>
      </c>
      <c r="G433" s="39">
        <v>1914</v>
      </c>
      <c r="H433" s="183">
        <v>659641.99</v>
      </c>
      <c r="I433" s="39" t="s">
        <v>110</v>
      </c>
      <c r="J433" s="220"/>
      <c r="K433" s="66" t="s">
        <v>532</v>
      </c>
      <c r="L433" s="66" t="s">
        <v>870</v>
      </c>
      <c r="M433" s="66" t="s">
        <v>836</v>
      </c>
      <c r="N433" s="66" t="s">
        <v>877</v>
      </c>
      <c r="O433" s="220"/>
      <c r="P433" s="220"/>
      <c r="Q433" s="66" t="s">
        <v>872</v>
      </c>
      <c r="R433" s="66" t="s">
        <v>872</v>
      </c>
      <c r="S433" s="66" t="s">
        <v>439</v>
      </c>
      <c r="T433" s="66" t="s">
        <v>622</v>
      </c>
      <c r="U433" s="66" t="s">
        <v>872</v>
      </c>
      <c r="V433" s="66">
        <v>179.69</v>
      </c>
      <c r="W433" s="66">
        <v>3</v>
      </c>
      <c r="X433" s="66" t="s">
        <v>95</v>
      </c>
      <c r="Y433" s="68" t="s">
        <v>95</v>
      </c>
    </row>
    <row r="434" spans="1:25" ht="12.75" customHeight="1">
      <c r="A434" s="63">
        <v>16</v>
      </c>
      <c r="B434" s="66" t="s">
        <v>869</v>
      </c>
      <c r="C434" s="220"/>
      <c r="D434" s="66" t="s">
        <v>109</v>
      </c>
      <c r="E434" s="66" t="s">
        <v>95</v>
      </c>
      <c r="F434" s="66" t="s">
        <v>109</v>
      </c>
      <c r="G434" s="39">
        <v>1911</v>
      </c>
      <c r="H434" s="183">
        <v>201905</v>
      </c>
      <c r="I434" s="39" t="s">
        <v>110</v>
      </c>
      <c r="J434" s="220"/>
      <c r="K434" s="66" t="s">
        <v>533</v>
      </c>
      <c r="L434" s="66" t="s">
        <v>870</v>
      </c>
      <c r="M434" s="66" t="s">
        <v>836</v>
      </c>
      <c r="N434" s="66" t="s">
        <v>874</v>
      </c>
      <c r="O434" s="220"/>
      <c r="P434" s="220"/>
      <c r="Q434" s="66" t="s">
        <v>872</v>
      </c>
      <c r="R434" s="66" t="s">
        <v>872</v>
      </c>
      <c r="S434" s="66" t="s">
        <v>439</v>
      </c>
      <c r="T434" s="66" t="s">
        <v>622</v>
      </c>
      <c r="U434" s="66" t="s">
        <v>872</v>
      </c>
      <c r="V434" s="66">
        <v>55</v>
      </c>
      <c r="W434" s="66">
        <v>3</v>
      </c>
      <c r="X434" s="66" t="s">
        <v>109</v>
      </c>
      <c r="Y434" s="68" t="s">
        <v>95</v>
      </c>
    </row>
    <row r="435" spans="1:25" ht="12.75" customHeight="1">
      <c r="A435" s="63">
        <v>17</v>
      </c>
      <c r="B435" s="66" t="s">
        <v>869</v>
      </c>
      <c r="C435" s="220"/>
      <c r="D435" s="66" t="s">
        <v>109</v>
      </c>
      <c r="E435" s="66" t="s">
        <v>95</v>
      </c>
      <c r="F435" s="66" t="s">
        <v>109</v>
      </c>
      <c r="G435" s="39">
        <v>1927</v>
      </c>
      <c r="H435" s="183">
        <v>1087937.56</v>
      </c>
      <c r="I435" s="39" t="s">
        <v>110</v>
      </c>
      <c r="J435" s="220"/>
      <c r="K435" s="66" t="s">
        <v>534</v>
      </c>
      <c r="L435" s="66" t="s">
        <v>870</v>
      </c>
      <c r="M435" s="66" t="s">
        <v>836</v>
      </c>
      <c r="N435" s="66" t="s">
        <v>882</v>
      </c>
      <c r="O435" s="220"/>
      <c r="P435" s="220"/>
      <c r="Q435" s="66" t="s">
        <v>872</v>
      </c>
      <c r="R435" s="66" t="s">
        <v>872</v>
      </c>
      <c r="S435" s="66" t="s">
        <v>439</v>
      </c>
      <c r="T435" s="66" t="s">
        <v>622</v>
      </c>
      <c r="U435" s="66" t="s">
        <v>872</v>
      </c>
      <c r="V435" s="66">
        <v>296.36</v>
      </c>
      <c r="W435" s="66">
        <v>2</v>
      </c>
      <c r="X435" s="66" t="s">
        <v>95</v>
      </c>
      <c r="Y435" s="68" t="s">
        <v>95</v>
      </c>
    </row>
    <row r="436" spans="1:25" ht="12.75" customHeight="1">
      <c r="A436" s="63">
        <v>18</v>
      </c>
      <c r="B436" s="66" t="s">
        <v>869</v>
      </c>
      <c r="C436" s="220"/>
      <c r="D436" s="66" t="s">
        <v>109</v>
      </c>
      <c r="E436" s="66" t="s">
        <v>95</v>
      </c>
      <c r="F436" s="66" t="s">
        <v>95</v>
      </c>
      <c r="G436" s="39">
        <v>1914</v>
      </c>
      <c r="H436" s="183">
        <v>635596.94</v>
      </c>
      <c r="I436" s="39" t="s">
        <v>110</v>
      </c>
      <c r="J436" s="220"/>
      <c r="K436" s="66" t="s">
        <v>535</v>
      </c>
      <c r="L436" s="66" t="s">
        <v>870</v>
      </c>
      <c r="M436" s="66" t="s">
        <v>836</v>
      </c>
      <c r="N436" s="66" t="s">
        <v>883</v>
      </c>
      <c r="O436" s="220"/>
      <c r="P436" s="220"/>
      <c r="Q436" s="66" t="s">
        <v>872</v>
      </c>
      <c r="R436" s="66" t="s">
        <v>872</v>
      </c>
      <c r="S436" s="66" t="s">
        <v>876</v>
      </c>
      <c r="T436" s="66" t="s">
        <v>622</v>
      </c>
      <c r="U436" s="66" t="s">
        <v>872</v>
      </c>
      <c r="V436" s="66">
        <v>173.14</v>
      </c>
      <c r="W436" s="66">
        <v>2</v>
      </c>
      <c r="X436" s="66" t="s">
        <v>109</v>
      </c>
      <c r="Y436" s="68" t="s">
        <v>95</v>
      </c>
    </row>
    <row r="437" spans="1:25" ht="12.75" customHeight="1">
      <c r="A437" s="63">
        <v>19</v>
      </c>
      <c r="B437" s="66" t="s">
        <v>869</v>
      </c>
      <c r="C437" s="220"/>
      <c r="D437" s="66" t="s">
        <v>109</v>
      </c>
      <c r="E437" s="66" t="s">
        <v>95</v>
      </c>
      <c r="F437" s="66" t="s">
        <v>109</v>
      </c>
      <c r="G437" s="39">
        <v>1909</v>
      </c>
      <c r="H437" s="183">
        <v>229217.24</v>
      </c>
      <c r="I437" s="39" t="s">
        <v>110</v>
      </c>
      <c r="J437" s="220"/>
      <c r="K437" s="66" t="s">
        <v>536</v>
      </c>
      <c r="L437" s="66" t="s">
        <v>870</v>
      </c>
      <c r="M437" s="66" t="s">
        <v>836</v>
      </c>
      <c r="N437" s="66" t="s">
        <v>884</v>
      </c>
      <c r="O437" s="220"/>
      <c r="P437" s="220"/>
      <c r="Q437" s="66" t="s">
        <v>872</v>
      </c>
      <c r="R437" s="66" t="s">
        <v>872</v>
      </c>
      <c r="S437" s="66" t="s">
        <v>439</v>
      </c>
      <c r="T437" s="66" t="s">
        <v>622</v>
      </c>
      <c r="U437" s="66" t="s">
        <v>872</v>
      </c>
      <c r="V437" s="66">
        <v>62.44</v>
      </c>
      <c r="W437" s="66">
        <v>2</v>
      </c>
      <c r="X437" s="66" t="s">
        <v>95</v>
      </c>
      <c r="Y437" s="68" t="s">
        <v>95</v>
      </c>
    </row>
    <row r="438" spans="1:25" ht="12.75" customHeight="1">
      <c r="A438" s="63">
        <v>20</v>
      </c>
      <c r="B438" s="66" t="s">
        <v>869</v>
      </c>
      <c r="C438" s="220"/>
      <c r="D438" s="66" t="s">
        <v>109</v>
      </c>
      <c r="E438" s="66" t="s">
        <v>95</v>
      </c>
      <c r="F438" s="66" t="s">
        <v>109</v>
      </c>
      <c r="G438" s="39">
        <v>1915</v>
      </c>
      <c r="H438" s="183">
        <v>476385.67</v>
      </c>
      <c r="I438" s="39" t="s">
        <v>110</v>
      </c>
      <c r="J438" s="220"/>
      <c r="K438" s="66" t="s">
        <v>537</v>
      </c>
      <c r="L438" s="66" t="s">
        <v>870</v>
      </c>
      <c r="M438" s="66" t="s">
        <v>836</v>
      </c>
      <c r="N438" s="66" t="s">
        <v>878</v>
      </c>
      <c r="O438" s="220"/>
      <c r="P438" s="220"/>
      <c r="Q438" s="66" t="s">
        <v>872</v>
      </c>
      <c r="R438" s="66" t="s">
        <v>872</v>
      </c>
      <c r="S438" s="66" t="s">
        <v>885</v>
      </c>
      <c r="T438" s="66" t="s">
        <v>622</v>
      </c>
      <c r="U438" s="66" t="s">
        <v>872</v>
      </c>
      <c r="V438" s="66">
        <v>129.77</v>
      </c>
      <c r="W438" s="66">
        <v>2</v>
      </c>
      <c r="X438" s="66" t="s">
        <v>109</v>
      </c>
      <c r="Y438" s="68" t="s">
        <v>95</v>
      </c>
    </row>
    <row r="439" spans="1:25" ht="12.75" customHeight="1">
      <c r="A439" s="63">
        <v>21</v>
      </c>
      <c r="B439" s="66" t="s">
        <v>869</v>
      </c>
      <c r="C439" s="220"/>
      <c r="D439" s="66" t="s">
        <v>109</v>
      </c>
      <c r="E439" s="66" t="s">
        <v>95</v>
      </c>
      <c r="F439" s="66" t="s">
        <v>109</v>
      </c>
      <c r="G439" s="39">
        <v>1903</v>
      </c>
      <c r="H439" s="183">
        <v>380645.99</v>
      </c>
      <c r="I439" s="39" t="s">
        <v>110</v>
      </c>
      <c r="J439" s="220"/>
      <c r="K439" s="66" t="s">
        <v>538</v>
      </c>
      <c r="L439" s="66" t="s">
        <v>870</v>
      </c>
      <c r="M439" s="66" t="s">
        <v>836</v>
      </c>
      <c r="N439" s="66" t="s">
        <v>882</v>
      </c>
      <c r="O439" s="220"/>
      <c r="P439" s="220"/>
      <c r="Q439" s="66" t="s">
        <v>872</v>
      </c>
      <c r="R439" s="66" t="s">
        <v>872</v>
      </c>
      <c r="S439" s="66" t="s">
        <v>439</v>
      </c>
      <c r="T439" s="66" t="s">
        <v>622</v>
      </c>
      <c r="U439" s="66" t="s">
        <v>872</v>
      </c>
      <c r="V439" s="66">
        <v>103.69</v>
      </c>
      <c r="W439" s="66">
        <v>3</v>
      </c>
      <c r="X439" s="66" t="s">
        <v>109</v>
      </c>
      <c r="Y439" s="68" t="s">
        <v>95</v>
      </c>
    </row>
    <row r="440" spans="1:25" ht="12.75" customHeight="1">
      <c r="A440" s="63">
        <v>22</v>
      </c>
      <c r="B440" s="66" t="s">
        <v>869</v>
      </c>
      <c r="C440" s="220"/>
      <c r="D440" s="66" t="s">
        <v>109</v>
      </c>
      <c r="E440" s="66" t="s">
        <v>95</v>
      </c>
      <c r="F440" s="66" t="s">
        <v>109</v>
      </c>
      <c r="G440" s="39">
        <v>1918</v>
      </c>
      <c r="H440" s="183">
        <v>849983.34</v>
      </c>
      <c r="I440" s="39" t="s">
        <v>110</v>
      </c>
      <c r="J440" s="220"/>
      <c r="K440" s="66" t="s">
        <v>539</v>
      </c>
      <c r="L440" s="66" t="s">
        <v>870</v>
      </c>
      <c r="M440" s="66" t="s">
        <v>836</v>
      </c>
      <c r="N440" s="66" t="s">
        <v>877</v>
      </c>
      <c r="O440" s="220"/>
      <c r="P440" s="220"/>
      <c r="Q440" s="66" t="s">
        <v>872</v>
      </c>
      <c r="R440" s="66" t="s">
        <v>872</v>
      </c>
      <c r="S440" s="66" t="s">
        <v>873</v>
      </c>
      <c r="T440" s="66" t="s">
        <v>622</v>
      </c>
      <c r="U440" s="66" t="s">
        <v>872</v>
      </c>
      <c r="V440" s="66">
        <v>231.54</v>
      </c>
      <c r="W440" s="66">
        <v>3</v>
      </c>
      <c r="X440" s="66" t="s">
        <v>109</v>
      </c>
      <c r="Y440" s="68" t="s">
        <v>95</v>
      </c>
    </row>
    <row r="441" spans="1:25" ht="12.75" customHeight="1">
      <c r="A441" s="63">
        <v>23</v>
      </c>
      <c r="B441" s="66" t="s">
        <v>869</v>
      </c>
      <c r="C441" s="220"/>
      <c r="D441" s="66" t="s">
        <v>109</v>
      </c>
      <c r="E441" s="66" t="s">
        <v>95</v>
      </c>
      <c r="F441" s="66" t="s">
        <v>95</v>
      </c>
      <c r="G441" s="39">
        <v>1978</v>
      </c>
      <c r="H441" s="183">
        <v>271029.93</v>
      </c>
      <c r="I441" s="39" t="s">
        <v>110</v>
      </c>
      <c r="J441" s="220"/>
      <c r="K441" s="66" t="s">
        <v>540</v>
      </c>
      <c r="L441" s="66" t="s">
        <v>870</v>
      </c>
      <c r="M441" s="66" t="s">
        <v>836</v>
      </c>
      <c r="N441" s="66" t="s">
        <v>886</v>
      </c>
      <c r="O441" s="220"/>
      <c r="P441" s="220"/>
      <c r="Q441" s="66" t="s">
        <v>872</v>
      </c>
      <c r="R441" s="66" t="s">
        <v>872</v>
      </c>
      <c r="S441" s="66" t="s">
        <v>838</v>
      </c>
      <c r="T441" s="66" t="s">
        <v>622</v>
      </c>
      <c r="U441" s="66" t="s">
        <v>872</v>
      </c>
      <c r="V441" s="66">
        <v>73.83</v>
      </c>
      <c r="W441" s="66">
        <v>2</v>
      </c>
      <c r="X441" s="66" t="s">
        <v>95</v>
      </c>
      <c r="Y441" s="68" t="s">
        <v>95</v>
      </c>
    </row>
    <row r="442" spans="1:25" ht="12.75" customHeight="1">
      <c r="A442" s="63">
        <v>24</v>
      </c>
      <c r="B442" s="66" t="s">
        <v>869</v>
      </c>
      <c r="C442" s="220"/>
      <c r="D442" s="66" t="s">
        <v>109</v>
      </c>
      <c r="E442" s="66" t="s">
        <v>95</v>
      </c>
      <c r="F442" s="66" t="s">
        <v>95</v>
      </c>
      <c r="G442" s="39">
        <v>1972</v>
      </c>
      <c r="H442" s="183">
        <v>244158.21</v>
      </c>
      <c r="I442" s="39" t="s">
        <v>110</v>
      </c>
      <c r="J442" s="220"/>
      <c r="K442" s="66" t="s">
        <v>887</v>
      </c>
      <c r="L442" s="66" t="s">
        <v>870</v>
      </c>
      <c r="M442" s="66" t="s">
        <v>836</v>
      </c>
      <c r="N442" s="66" t="s">
        <v>882</v>
      </c>
      <c r="O442" s="220"/>
      <c r="P442" s="220"/>
      <c r="Q442" s="66" t="s">
        <v>872</v>
      </c>
      <c r="R442" s="66" t="s">
        <v>872</v>
      </c>
      <c r="S442" s="66" t="s">
        <v>838</v>
      </c>
      <c r="T442" s="66" t="s">
        <v>622</v>
      </c>
      <c r="U442" s="66" t="s">
        <v>872</v>
      </c>
      <c r="V442" s="66">
        <v>66.51</v>
      </c>
      <c r="W442" s="66">
        <v>1</v>
      </c>
      <c r="X442" s="66" t="s">
        <v>95</v>
      </c>
      <c r="Y442" s="68" t="s">
        <v>95</v>
      </c>
    </row>
    <row r="443" spans="1:25" ht="12.75" customHeight="1">
      <c r="A443" s="63">
        <v>25</v>
      </c>
      <c r="B443" s="66" t="s">
        <v>869</v>
      </c>
      <c r="C443" s="220"/>
      <c r="D443" s="66" t="s">
        <v>109</v>
      </c>
      <c r="E443" s="66" t="s">
        <v>95</v>
      </c>
      <c r="F443" s="66" t="s">
        <v>95</v>
      </c>
      <c r="G443" s="39">
        <v>1900</v>
      </c>
      <c r="H443" s="183">
        <v>179622.03</v>
      </c>
      <c r="I443" s="39" t="s">
        <v>110</v>
      </c>
      <c r="J443" s="220"/>
      <c r="K443" s="66" t="s">
        <v>541</v>
      </c>
      <c r="L443" s="66" t="s">
        <v>870</v>
      </c>
      <c r="M443" s="66" t="s">
        <v>836</v>
      </c>
      <c r="N443" s="66" t="s">
        <v>874</v>
      </c>
      <c r="O443" s="220"/>
      <c r="P443" s="220"/>
      <c r="Q443" s="66" t="s">
        <v>872</v>
      </c>
      <c r="R443" s="66" t="s">
        <v>872</v>
      </c>
      <c r="S443" s="66" t="s">
        <v>876</v>
      </c>
      <c r="T443" s="66" t="s">
        <v>622</v>
      </c>
      <c r="U443" s="66" t="s">
        <v>872</v>
      </c>
      <c r="V443" s="66">
        <v>48.93</v>
      </c>
      <c r="W443" s="66">
        <v>1</v>
      </c>
      <c r="X443" s="66" t="s">
        <v>95</v>
      </c>
      <c r="Y443" s="68" t="s">
        <v>95</v>
      </c>
    </row>
    <row r="444" spans="1:25" ht="12.75" customHeight="1">
      <c r="A444" s="63">
        <v>26</v>
      </c>
      <c r="B444" s="66" t="s">
        <v>869</v>
      </c>
      <c r="C444" s="220"/>
      <c r="D444" s="66" t="s">
        <v>109</v>
      </c>
      <c r="E444" s="66" t="s">
        <v>95</v>
      </c>
      <c r="F444" s="66" t="s">
        <v>95</v>
      </c>
      <c r="G444" s="39">
        <v>1937</v>
      </c>
      <c r="H444" s="183">
        <v>473338.74</v>
      </c>
      <c r="I444" s="39" t="s">
        <v>110</v>
      </c>
      <c r="J444" s="220"/>
      <c r="K444" s="66" t="s">
        <v>542</v>
      </c>
      <c r="L444" s="66" t="s">
        <v>870</v>
      </c>
      <c r="M444" s="66" t="s">
        <v>836</v>
      </c>
      <c r="N444" s="66" t="s">
        <v>888</v>
      </c>
      <c r="O444" s="220"/>
      <c r="P444" s="220"/>
      <c r="Q444" s="66" t="s">
        <v>872</v>
      </c>
      <c r="R444" s="66" t="s">
        <v>872</v>
      </c>
      <c r="S444" s="66" t="s">
        <v>838</v>
      </c>
      <c r="T444" s="66" t="s">
        <v>622</v>
      </c>
      <c r="U444" s="66" t="s">
        <v>872</v>
      </c>
      <c r="V444" s="66">
        <v>128.94</v>
      </c>
      <c r="W444" s="66">
        <v>1</v>
      </c>
      <c r="X444" s="66" t="s">
        <v>95</v>
      </c>
      <c r="Y444" s="68" t="s">
        <v>95</v>
      </c>
    </row>
    <row r="445" spans="1:25" ht="12.75" customHeight="1">
      <c r="A445" s="63">
        <v>27</v>
      </c>
      <c r="B445" s="66" t="s">
        <v>869</v>
      </c>
      <c r="C445" s="220"/>
      <c r="D445" s="66" t="s">
        <v>109</v>
      </c>
      <c r="E445" s="66" t="s">
        <v>95</v>
      </c>
      <c r="F445" s="66" t="s">
        <v>95</v>
      </c>
      <c r="G445" s="39">
        <v>1936</v>
      </c>
      <c r="H445" s="183">
        <v>258842.21</v>
      </c>
      <c r="I445" s="39" t="s">
        <v>110</v>
      </c>
      <c r="J445" s="220"/>
      <c r="K445" s="66" t="s">
        <v>543</v>
      </c>
      <c r="L445" s="66" t="s">
        <v>870</v>
      </c>
      <c r="M445" s="66" t="s">
        <v>836</v>
      </c>
      <c r="N445" s="66" t="s">
        <v>889</v>
      </c>
      <c r="O445" s="220"/>
      <c r="P445" s="220"/>
      <c r="Q445" s="66" t="s">
        <v>872</v>
      </c>
      <c r="R445" s="66" t="s">
        <v>872</v>
      </c>
      <c r="S445" s="66" t="s">
        <v>876</v>
      </c>
      <c r="T445" s="66" t="s">
        <v>622</v>
      </c>
      <c r="U445" s="66" t="s">
        <v>872</v>
      </c>
      <c r="V445" s="66">
        <v>70.51</v>
      </c>
      <c r="W445" s="66">
        <v>1</v>
      </c>
      <c r="X445" s="66" t="s">
        <v>95</v>
      </c>
      <c r="Y445" s="68" t="s">
        <v>95</v>
      </c>
    </row>
    <row r="446" spans="1:25" ht="12.75" customHeight="1">
      <c r="A446" s="63">
        <v>28</v>
      </c>
      <c r="B446" s="66" t="s">
        <v>869</v>
      </c>
      <c r="C446" s="220"/>
      <c r="D446" s="66" t="s">
        <v>109</v>
      </c>
      <c r="E446" s="66" t="s">
        <v>95</v>
      </c>
      <c r="F446" s="66" t="s">
        <v>95</v>
      </c>
      <c r="G446" s="39">
        <v>1932</v>
      </c>
      <c r="H446" s="183">
        <v>192470.53</v>
      </c>
      <c r="I446" s="39" t="s">
        <v>110</v>
      </c>
      <c r="J446" s="220"/>
      <c r="K446" s="66" t="s">
        <v>544</v>
      </c>
      <c r="L446" s="66" t="s">
        <v>870</v>
      </c>
      <c r="M446" s="66" t="s">
        <v>836</v>
      </c>
      <c r="N446" s="66" t="s">
        <v>877</v>
      </c>
      <c r="O446" s="220"/>
      <c r="P446" s="220"/>
      <c r="Q446" s="66" t="s">
        <v>872</v>
      </c>
      <c r="R446" s="66" t="s">
        <v>872</v>
      </c>
      <c r="S446" s="66" t="s">
        <v>589</v>
      </c>
      <c r="T446" s="66" t="s">
        <v>622</v>
      </c>
      <c r="U446" s="66" t="s">
        <v>872</v>
      </c>
      <c r="V446" s="66">
        <v>52.43</v>
      </c>
      <c r="W446" s="66">
        <v>1</v>
      </c>
      <c r="X446" s="66" t="s">
        <v>95</v>
      </c>
      <c r="Y446" s="68" t="s">
        <v>95</v>
      </c>
    </row>
    <row r="447" spans="1:25" ht="12.75" customHeight="1">
      <c r="A447" s="63">
        <v>29</v>
      </c>
      <c r="B447" s="66" t="s">
        <v>869</v>
      </c>
      <c r="C447" s="220"/>
      <c r="D447" s="66" t="s">
        <v>109</v>
      </c>
      <c r="E447" s="66" t="s">
        <v>95</v>
      </c>
      <c r="F447" s="66" t="s">
        <v>95</v>
      </c>
      <c r="G447" s="39"/>
      <c r="H447" s="183">
        <v>130430.63</v>
      </c>
      <c r="I447" s="39" t="s">
        <v>110</v>
      </c>
      <c r="J447" s="220"/>
      <c r="K447" s="66" t="s">
        <v>545</v>
      </c>
      <c r="L447" s="66" t="s">
        <v>870</v>
      </c>
      <c r="M447" s="66" t="s">
        <v>836</v>
      </c>
      <c r="N447" s="66" t="s">
        <v>877</v>
      </c>
      <c r="O447" s="220"/>
      <c r="P447" s="220"/>
      <c r="Q447" s="66" t="s">
        <v>872</v>
      </c>
      <c r="R447" s="66" t="s">
        <v>872</v>
      </c>
      <c r="S447" s="66" t="s">
        <v>838</v>
      </c>
      <c r="T447" s="66" t="s">
        <v>622</v>
      </c>
      <c r="U447" s="66" t="s">
        <v>872</v>
      </c>
      <c r="V447" s="66">
        <v>35.53</v>
      </c>
      <c r="W447" s="66">
        <v>1</v>
      </c>
      <c r="X447" s="66" t="s">
        <v>95</v>
      </c>
      <c r="Y447" s="68" t="s">
        <v>95</v>
      </c>
    </row>
    <row r="448" spans="1:25" ht="12.75" customHeight="1">
      <c r="A448" s="63">
        <v>30</v>
      </c>
      <c r="B448" s="66" t="s">
        <v>869</v>
      </c>
      <c r="C448" s="220"/>
      <c r="D448" s="66" t="s">
        <v>109</v>
      </c>
      <c r="E448" s="66" t="s">
        <v>95</v>
      </c>
      <c r="F448" s="66" t="s">
        <v>95</v>
      </c>
      <c r="G448" s="39">
        <v>1927</v>
      </c>
      <c r="H448" s="183">
        <v>374698.97</v>
      </c>
      <c r="I448" s="39" t="s">
        <v>110</v>
      </c>
      <c r="J448" s="220"/>
      <c r="K448" s="66" t="s">
        <v>546</v>
      </c>
      <c r="L448" s="66" t="s">
        <v>870</v>
      </c>
      <c r="M448" s="66" t="s">
        <v>836</v>
      </c>
      <c r="N448" s="66" t="s">
        <v>877</v>
      </c>
      <c r="O448" s="220"/>
      <c r="P448" s="220"/>
      <c r="Q448" s="66" t="s">
        <v>872</v>
      </c>
      <c r="R448" s="66" t="s">
        <v>872</v>
      </c>
      <c r="S448" s="66" t="s">
        <v>876</v>
      </c>
      <c r="T448" s="66" t="s">
        <v>622</v>
      </c>
      <c r="U448" s="66" t="s">
        <v>872</v>
      </c>
      <c r="V448" s="66">
        <v>102.07</v>
      </c>
      <c r="W448" s="66">
        <v>2</v>
      </c>
      <c r="X448" s="66" t="s">
        <v>95</v>
      </c>
      <c r="Y448" s="68" t="s">
        <v>95</v>
      </c>
    </row>
    <row r="449" spans="1:25" ht="12.75" customHeight="1">
      <c r="A449" s="63">
        <v>31</v>
      </c>
      <c r="B449" s="66" t="s">
        <v>869</v>
      </c>
      <c r="C449" s="220"/>
      <c r="D449" s="66" t="s">
        <v>109</v>
      </c>
      <c r="E449" s="66" t="s">
        <v>95</v>
      </c>
      <c r="F449" s="66" t="s">
        <v>95</v>
      </c>
      <c r="G449" s="39">
        <v>1916</v>
      </c>
      <c r="H449" s="183">
        <v>859674.78</v>
      </c>
      <c r="I449" s="39" t="s">
        <v>110</v>
      </c>
      <c r="J449" s="220"/>
      <c r="K449" s="66" t="s">
        <v>890</v>
      </c>
      <c r="L449" s="66" t="s">
        <v>870</v>
      </c>
      <c r="M449" s="66" t="s">
        <v>836</v>
      </c>
      <c r="N449" s="66" t="s">
        <v>878</v>
      </c>
      <c r="O449" s="220"/>
      <c r="P449" s="220"/>
      <c r="Q449" s="66" t="s">
        <v>872</v>
      </c>
      <c r="R449" s="66" t="s">
        <v>872</v>
      </c>
      <c r="S449" s="66" t="s">
        <v>876</v>
      </c>
      <c r="T449" s="66" t="s">
        <v>622</v>
      </c>
      <c r="U449" s="66" t="s">
        <v>872</v>
      </c>
      <c r="V449" s="66">
        <v>234.18</v>
      </c>
      <c r="W449" s="66">
        <v>3</v>
      </c>
      <c r="X449" s="66" t="s">
        <v>109</v>
      </c>
      <c r="Y449" s="68" t="s">
        <v>95</v>
      </c>
    </row>
    <row r="450" spans="1:25" ht="12.75" customHeight="1">
      <c r="A450" s="63">
        <v>32</v>
      </c>
      <c r="B450" s="66" t="s">
        <v>891</v>
      </c>
      <c r="C450" s="220"/>
      <c r="D450" s="66"/>
      <c r="E450" s="66"/>
      <c r="F450" s="66"/>
      <c r="G450" s="39"/>
      <c r="H450" s="133">
        <v>8000</v>
      </c>
      <c r="I450" s="66" t="s">
        <v>892</v>
      </c>
      <c r="J450" s="220"/>
      <c r="K450" s="66" t="s">
        <v>547</v>
      </c>
      <c r="L450" s="219"/>
      <c r="M450" s="219"/>
      <c r="N450" s="219"/>
      <c r="O450" s="220"/>
      <c r="P450" s="220"/>
      <c r="Q450" s="219"/>
      <c r="R450" s="219"/>
      <c r="S450" s="219"/>
      <c r="T450" s="219"/>
      <c r="U450" s="219"/>
      <c r="V450" s="66"/>
      <c r="W450" s="66"/>
      <c r="X450" s="66"/>
      <c r="Y450" s="68" t="s">
        <v>95</v>
      </c>
    </row>
    <row r="451" spans="1:25" ht="12.75" customHeight="1">
      <c r="A451" s="63">
        <v>33</v>
      </c>
      <c r="B451" s="66" t="s">
        <v>891</v>
      </c>
      <c r="C451" s="220"/>
      <c r="D451" s="66"/>
      <c r="E451" s="66"/>
      <c r="F451" s="66"/>
      <c r="G451" s="39"/>
      <c r="H451" s="133">
        <v>8000</v>
      </c>
      <c r="I451" s="66" t="s">
        <v>892</v>
      </c>
      <c r="J451" s="220"/>
      <c r="K451" s="66" t="s">
        <v>548</v>
      </c>
      <c r="L451" s="219"/>
      <c r="M451" s="219"/>
      <c r="N451" s="219"/>
      <c r="O451" s="220"/>
      <c r="P451" s="220"/>
      <c r="Q451" s="219"/>
      <c r="R451" s="219"/>
      <c r="S451" s="219"/>
      <c r="T451" s="219"/>
      <c r="U451" s="219"/>
      <c r="V451" s="219"/>
      <c r="W451" s="219"/>
      <c r="X451" s="219"/>
      <c r="Y451" s="68" t="s">
        <v>95</v>
      </c>
    </row>
    <row r="452" spans="1:25" ht="12.75" customHeight="1" thickBot="1">
      <c r="A452" s="63">
        <v>34</v>
      </c>
      <c r="B452" s="53" t="s">
        <v>891</v>
      </c>
      <c r="C452" s="222"/>
      <c r="D452" s="53"/>
      <c r="E452" s="53"/>
      <c r="F452" s="53"/>
      <c r="G452" s="55"/>
      <c r="H452" s="86">
        <v>7000</v>
      </c>
      <c r="I452" s="53" t="s">
        <v>892</v>
      </c>
      <c r="J452" s="222"/>
      <c r="K452" s="53" t="s">
        <v>549</v>
      </c>
      <c r="L452" s="223"/>
      <c r="M452" s="223"/>
      <c r="N452" s="223"/>
      <c r="O452" s="222"/>
      <c r="P452" s="222"/>
      <c r="Q452" s="223"/>
      <c r="R452" s="223"/>
      <c r="S452" s="223"/>
      <c r="T452" s="223"/>
      <c r="U452" s="223"/>
      <c r="V452" s="223"/>
      <c r="W452" s="223"/>
      <c r="X452" s="223"/>
      <c r="Y452" s="56" t="s">
        <v>95</v>
      </c>
    </row>
    <row r="453" spans="1:25" s="15" customFormat="1" ht="12.75" customHeight="1" thickBot="1">
      <c r="A453" s="324" t="s">
        <v>14</v>
      </c>
      <c r="B453" s="325"/>
      <c r="C453" s="170"/>
      <c r="D453" s="170"/>
      <c r="E453" s="170"/>
      <c r="F453" s="60"/>
      <c r="G453" s="59"/>
      <c r="H453" s="59">
        <f>SUM(H419:H452)</f>
        <v>15688692.110000001</v>
      </c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224"/>
      <c r="W453" s="224"/>
      <c r="X453" s="224"/>
      <c r="Y453" s="225"/>
    </row>
    <row r="454" spans="1:25" s="15" customFormat="1" ht="13.5" thickBot="1">
      <c r="A454" s="14"/>
      <c r="B454" s="17"/>
      <c r="C454" s="19"/>
      <c r="D454" s="19"/>
      <c r="E454" s="19"/>
      <c r="F454" s="339" t="s">
        <v>59</v>
      </c>
      <c r="G454" s="340"/>
      <c r="H454" s="228">
        <f>H326+H373+H377+H383+H389+H407+H413+H417+H397+H453</f>
        <v>92605766.60000004</v>
      </c>
      <c r="I454" s="14"/>
      <c r="J454" s="14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s="15" customFormat="1" ht="12.75">
      <c r="A455" s="14"/>
      <c r="B455" s="17"/>
      <c r="C455" s="14"/>
      <c r="D455" s="18"/>
      <c r="E455" s="18"/>
      <c r="F455" s="18"/>
      <c r="G455" s="4"/>
      <c r="H455" s="16"/>
      <c r="I455" s="14"/>
      <c r="J455" s="14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s="15" customFormat="1" ht="12.75">
      <c r="A456" s="14"/>
      <c r="B456" s="17"/>
      <c r="C456" s="14"/>
      <c r="D456" s="18"/>
      <c r="E456" s="18"/>
      <c r="F456" s="18"/>
      <c r="G456" s="4"/>
      <c r="H456" s="16"/>
      <c r="I456" s="14"/>
      <c r="J456" s="14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s="15" customFormat="1" ht="12.75">
      <c r="A457" s="14"/>
      <c r="B457" s="17"/>
      <c r="C457" s="14"/>
      <c r="D457" s="18"/>
      <c r="E457" s="18"/>
      <c r="F457" s="18"/>
      <c r="G457" s="4"/>
      <c r="H457" s="16"/>
      <c r="I457" s="14"/>
      <c r="J457" s="14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2:4" ht="25.5" customHeight="1">
      <c r="B458" s="343" t="s">
        <v>780</v>
      </c>
      <c r="C458" s="343"/>
      <c r="D458" s="343"/>
    </row>
    <row r="459" spans="1:25" s="15" customFormat="1" ht="25.5" customHeight="1">
      <c r="A459" s="14"/>
      <c r="B459" s="343" t="s">
        <v>781</v>
      </c>
      <c r="C459" s="343"/>
      <c r="D459" s="343"/>
      <c r="E459" s="18"/>
      <c r="F459" s="18"/>
      <c r="G459" s="4"/>
      <c r="H459" s="16"/>
      <c r="I459" s="14"/>
      <c r="J459" s="14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s="15" customFormat="1" ht="12.75">
      <c r="A460" s="14"/>
      <c r="B460" s="17"/>
      <c r="C460" s="17"/>
      <c r="D460" s="35"/>
      <c r="E460" s="18"/>
      <c r="F460" s="18"/>
      <c r="G460" s="4"/>
      <c r="H460" s="16"/>
      <c r="I460" s="14"/>
      <c r="J460" s="14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</sheetData>
  <sheetProtection/>
  <mergeCells count="49">
    <mergeCell ref="A453:B453"/>
    <mergeCell ref="L2:N2"/>
    <mergeCell ref="B2:B3"/>
    <mergeCell ref="E2:E3"/>
    <mergeCell ref="J2:J3"/>
    <mergeCell ref="L391:L392"/>
    <mergeCell ref="M391:M392"/>
    <mergeCell ref="N391:N392"/>
    <mergeCell ref="H328:I328"/>
    <mergeCell ref="A414:Y414"/>
    <mergeCell ref="F454:G454"/>
    <mergeCell ref="V2:V3"/>
    <mergeCell ref="A326:C326"/>
    <mergeCell ref="A2:A3"/>
    <mergeCell ref="B459:D459"/>
    <mergeCell ref="A4:Y4"/>
    <mergeCell ref="O2:O3"/>
    <mergeCell ref="C2:C3"/>
    <mergeCell ref="D2:D3"/>
    <mergeCell ref="B458:D458"/>
    <mergeCell ref="X2:X3"/>
    <mergeCell ref="A408:Y408"/>
    <mergeCell ref="F2:F3"/>
    <mergeCell ref="J391:J393"/>
    <mergeCell ref="Y2:Y3"/>
    <mergeCell ref="B377:C377"/>
    <mergeCell ref="G2:G3"/>
    <mergeCell ref="K2:K3"/>
    <mergeCell ref="A327:Y327"/>
    <mergeCell ref="A1:H1"/>
    <mergeCell ref="A417:C417"/>
    <mergeCell ref="A383:C383"/>
    <mergeCell ref="A389:C389"/>
    <mergeCell ref="A398:Y398"/>
    <mergeCell ref="A413:C413"/>
    <mergeCell ref="I2:I3"/>
    <mergeCell ref="H2:H3"/>
    <mergeCell ref="P2:U2"/>
    <mergeCell ref="W2:W3"/>
    <mergeCell ref="A418:Y418"/>
    <mergeCell ref="A407:C407"/>
    <mergeCell ref="A373:C373"/>
    <mergeCell ref="A329:Y329"/>
    <mergeCell ref="A374:Y374"/>
    <mergeCell ref="A378:Y378"/>
    <mergeCell ref="A379:Y379"/>
    <mergeCell ref="A384:Y384"/>
    <mergeCell ref="A390:Y390"/>
    <mergeCell ref="J385:J386"/>
  </mergeCells>
  <printOptions/>
  <pageMargins left="0.7874015748031497" right="0.7874015748031497" top="0.984251968503937" bottom="0.984251968503937" header="0.5118110236220472" footer="0.5118110236220472"/>
  <pageSetup fitToHeight="10" fitToWidth="3" horizontalDpi="600" verticalDpi="600" orientation="landscape" paperSize="9" scale="58" r:id="rId1"/>
  <headerFooter alignWithMargins="0">
    <oddFooter>&amp;CStrona &amp;P z &amp;N</oddFooter>
  </headerFooter>
  <rowBreaks count="4" manualBreakCount="4">
    <brk id="57" max="12" man="1"/>
    <brk id="328" max="12" man="1"/>
    <brk id="373" max="12" man="1"/>
    <brk id="407" max="10" man="1"/>
  </rowBreaks>
  <colBreaks count="1" manualBreakCount="1">
    <brk id="11" max="3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78"/>
  <sheetViews>
    <sheetView zoomScale="95" zoomScaleNormal="95" zoomScaleSheetLayoutView="95" zoomScalePageLayoutView="0" workbookViewId="0" topLeftCell="A1">
      <selection activeCell="B106" sqref="B106"/>
    </sheetView>
  </sheetViews>
  <sheetFormatPr defaultColWidth="9.140625" defaultRowHeight="12.75"/>
  <cols>
    <col min="1" max="1" width="4.421875" style="13" customWidth="1"/>
    <col min="2" max="2" width="50.8515625" style="13" customWidth="1"/>
    <col min="3" max="3" width="12.421875" style="14" customWidth="1"/>
    <col min="4" max="4" width="17.140625" style="16" customWidth="1"/>
    <col min="5" max="5" width="31.28125" style="6" customWidth="1"/>
    <col min="6" max="16384" width="9.140625" style="6" customWidth="1"/>
  </cols>
  <sheetData>
    <row r="1" spans="1:4" s="13" customFormat="1" ht="12.75">
      <c r="A1" s="395" t="s">
        <v>92</v>
      </c>
      <c r="B1" s="395"/>
      <c r="C1" s="395"/>
      <c r="D1" s="395"/>
    </row>
    <row r="2" spans="3:4" s="13" customFormat="1" ht="13.5" thickBot="1">
      <c r="C2" s="14"/>
      <c r="D2" s="16"/>
    </row>
    <row r="3" spans="1:4" s="13" customFormat="1" ht="13.5" thickBot="1">
      <c r="A3" s="354" t="s">
        <v>180</v>
      </c>
      <c r="B3" s="355"/>
      <c r="C3" s="355"/>
      <c r="D3" s="356"/>
    </row>
    <row r="4" spans="1:4" s="13" customFormat="1" ht="26.25" thickBot="1">
      <c r="A4" s="26" t="s">
        <v>16</v>
      </c>
      <c r="B4" s="25" t="s">
        <v>24</v>
      </c>
      <c r="C4" s="25" t="s">
        <v>25</v>
      </c>
      <c r="D4" s="27" t="s">
        <v>26</v>
      </c>
    </row>
    <row r="5" spans="1:4" s="13" customFormat="1" ht="13.5" thickBot="1">
      <c r="A5" s="391" t="s">
        <v>96</v>
      </c>
      <c r="B5" s="392"/>
      <c r="C5" s="392"/>
      <c r="D5" s="393"/>
    </row>
    <row r="6" spans="1:4" s="186" customFormat="1" ht="12.75">
      <c r="A6" s="43">
        <v>1</v>
      </c>
      <c r="B6" s="77" t="s">
        <v>459</v>
      </c>
      <c r="C6" s="45">
        <v>2013</v>
      </c>
      <c r="D6" s="79">
        <v>4704.32</v>
      </c>
    </row>
    <row r="7" spans="1:4" s="186" customFormat="1" ht="12.75">
      <c r="A7" s="63">
        <v>2</v>
      </c>
      <c r="B7" s="64" t="s">
        <v>441</v>
      </c>
      <c r="C7" s="66">
        <v>2013</v>
      </c>
      <c r="D7" s="97">
        <v>13426.68</v>
      </c>
    </row>
    <row r="8" spans="1:4" s="186" customFormat="1" ht="12.75">
      <c r="A8" s="63">
        <v>3</v>
      </c>
      <c r="B8" s="64" t="s">
        <v>442</v>
      </c>
      <c r="C8" s="66">
        <v>2013</v>
      </c>
      <c r="D8" s="97">
        <v>2895</v>
      </c>
    </row>
    <row r="9" spans="1:4" s="186" customFormat="1" ht="13.5" customHeight="1">
      <c r="A9" s="63">
        <v>4</v>
      </c>
      <c r="B9" s="64" t="s">
        <v>443</v>
      </c>
      <c r="C9" s="66">
        <v>2013</v>
      </c>
      <c r="D9" s="97">
        <v>2895</v>
      </c>
    </row>
    <row r="10" spans="1:4" s="186" customFormat="1" ht="28.5" customHeight="1">
      <c r="A10" s="63">
        <v>5</v>
      </c>
      <c r="B10" s="64" t="s">
        <v>460</v>
      </c>
      <c r="C10" s="66">
        <v>2013</v>
      </c>
      <c r="D10" s="97">
        <v>4670</v>
      </c>
    </row>
    <row r="11" spans="1:4" s="186" customFormat="1" ht="12.75" customHeight="1">
      <c r="A11" s="63">
        <v>6</v>
      </c>
      <c r="B11" s="64" t="s">
        <v>461</v>
      </c>
      <c r="C11" s="66">
        <v>2013</v>
      </c>
      <c r="D11" s="97">
        <v>3700</v>
      </c>
    </row>
    <row r="12" spans="1:4" s="186" customFormat="1" ht="45.75" customHeight="1">
      <c r="A12" s="63">
        <v>7</v>
      </c>
      <c r="B12" s="64" t="s">
        <v>461</v>
      </c>
      <c r="C12" s="66">
        <v>2013</v>
      </c>
      <c r="D12" s="97">
        <v>3700</v>
      </c>
    </row>
    <row r="13" spans="1:4" s="186" customFormat="1" ht="37.5" customHeight="1">
      <c r="A13" s="63">
        <v>8</v>
      </c>
      <c r="B13" s="64" t="s">
        <v>444</v>
      </c>
      <c r="C13" s="66">
        <v>2013</v>
      </c>
      <c r="D13" s="97">
        <v>4670</v>
      </c>
    </row>
    <row r="14" spans="1:4" s="186" customFormat="1" ht="18" customHeight="1">
      <c r="A14" s="63">
        <v>9</v>
      </c>
      <c r="B14" s="64" t="s">
        <v>462</v>
      </c>
      <c r="C14" s="66">
        <v>2013</v>
      </c>
      <c r="D14" s="97">
        <v>1399.34</v>
      </c>
    </row>
    <row r="15" spans="1:4" s="186" customFormat="1" ht="16.5" customHeight="1">
      <c r="A15" s="63">
        <v>10</v>
      </c>
      <c r="B15" s="64" t="s">
        <v>446</v>
      </c>
      <c r="C15" s="66">
        <v>2013</v>
      </c>
      <c r="D15" s="97">
        <v>4704.32</v>
      </c>
    </row>
    <row r="16" spans="1:4" s="186" customFormat="1" ht="21.75" customHeight="1">
      <c r="A16" s="63">
        <v>11</v>
      </c>
      <c r="B16" s="64" t="s">
        <v>446</v>
      </c>
      <c r="C16" s="66">
        <v>2013</v>
      </c>
      <c r="D16" s="97">
        <v>4704.32</v>
      </c>
    </row>
    <row r="17" spans="1:4" s="186" customFormat="1" ht="12.75">
      <c r="A17" s="63">
        <v>12</v>
      </c>
      <c r="B17" s="64" t="s">
        <v>447</v>
      </c>
      <c r="C17" s="66">
        <v>2013</v>
      </c>
      <c r="D17" s="97">
        <v>4704.32</v>
      </c>
    </row>
    <row r="18" spans="1:4" s="186" customFormat="1" ht="12.75">
      <c r="A18" s="63">
        <v>13</v>
      </c>
      <c r="B18" s="64" t="s">
        <v>447</v>
      </c>
      <c r="C18" s="66">
        <v>2013</v>
      </c>
      <c r="D18" s="97">
        <v>4704.32</v>
      </c>
    </row>
    <row r="19" spans="1:4" s="186" customFormat="1" ht="12.75">
      <c r="A19" s="63">
        <v>14</v>
      </c>
      <c r="B19" s="64" t="s">
        <v>447</v>
      </c>
      <c r="C19" s="66">
        <v>2013</v>
      </c>
      <c r="D19" s="97">
        <v>4704.32</v>
      </c>
    </row>
    <row r="20" spans="1:4" s="186" customFormat="1" ht="12.75">
      <c r="A20" s="63">
        <v>15</v>
      </c>
      <c r="B20" s="64" t="s">
        <v>448</v>
      </c>
      <c r="C20" s="66">
        <v>2013</v>
      </c>
      <c r="D20" s="97">
        <v>4704.32</v>
      </c>
    </row>
    <row r="21" spans="1:4" s="186" customFormat="1" ht="12.75">
      <c r="A21" s="63">
        <v>16</v>
      </c>
      <c r="B21" s="64" t="s">
        <v>449</v>
      </c>
      <c r="C21" s="66">
        <v>2013</v>
      </c>
      <c r="D21" s="97">
        <v>4704.32</v>
      </c>
    </row>
    <row r="22" spans="1:4" s="186" customFormat="1" ht="12.75">
      <c r="A22" s="63">
        <v>17</v>
      </c>
      <c r="B22" s="64" t="s">
        <v>450</v>
      </c>
      <c r="C22" s="66">
        <v>2013</v>
      </c>
      <c r="D22" s="97">
        <v>8138.32</v>
      </c>
    </row>
    <row r="23" spans="1:4" s="186" customFormat="1" ht="12.75">
      <c r="A23" s="63">
        <v>18</v>
      </c>
      <c r="B23" s="64" t="s">
        <v>451</v>
      </c>
      <c r="C23" s="66">
        <v>2013</v>
      </c>
      <c r="D23" s="97">
        <v>4704.32</v>
      </c>
    </row>
    <row r="24" spans="1:4" s="186" customFormat="1" ht="13.5" customHeight="1">
      <c r="A24" s="63">
        <v>19</v>
      </c>
      <c r="B24" s="64" t="s">
        <v>452</v>
      </c>
      <c r="C24" s="66">
        <v>2013</v>
      </c>
      <c r="D24" s="97">
        <v>4704.32</v>
      </c>
    </row>
    <row r="25" spans="1:4" s="186" customFormat="1" ht="25.5">
      <c r="A25" s="63">
        <v>20</v>
      </c>
      <c r="B25" s="64" t="s">
        <v>453</v>
      </c>
      <c r="C25" s="66">
        <v>2013</v>
      </c>
      <c r="D25" s="97">
        <v>4704.32</v>
      </c>
    </row>
    <row r="26" spans="1:4" s="186" customFormat="1" ht="13.5" customHeight="1">
      <c r="A26" s="63">
        <v>21</v>
      </c>
      <c r="B26" s="64" t="s">
        <v>454</v>
      </c>
      <c r="C26" s="66">
        <v>2013</v>
      </c>
      <c r="D26" s="97">
        <v>4704.32</v>
      </c>
    </row>
    <row r="27" spans="1:4" s="186" customFormat="1" ht="12.75">
      <c r="A27" s="63">
        <v>22</v>
      </c>
      <c r="B27" s="64" t="s">
        <v>455</v>
      </c>
      <c r="C27" s="66">
        <v>2013</v>
      </c>
      <c r="D27" s="97">
        <v>4704.32</v>
      </c>
    </row>
    <row r="28" spans="1:4" s="186" customFormat="1" ht="12.75">
      <c r="A28" s="63">
        <v>23</v>
      </c>
      <c r="B28" s="64" t="s">
        <v>456</v>
      </c>
      <c r="C28" s="66">
        <v>2013</v>
      </c>
      <c r="D28" s="97">
        <v>4704.32</v>
      </c>
    </row>
    <row r="29" spans="1:4" s="186" customFormat="1" ht="12.75">
      <c r="A29" s="63">
        <v>24</v>
      </c>
      <c r="B29" s="64" t="s">
        <v>457</v>
      </c>
      <c r="C29" s="66">
        <v>2013</v>
      </c>
      <c r="D29" s="97">
        <v>2879</v>
      </c>
    </row>
    <row r="30" spans="1:4" s="186" customFormat="1" ht="12.75">
      <c r="A30" s="63">
        <v>25</v>
      </c>
      <c r="B30" s="64" t="s">
        <v>465</v>
      </c>
      <c r="C30" s="66">
        <v>2013</v>
      </c>
      <c r="D30" s="97">
        <v>2900</v>
      </c>
    </row>
    <row r="31" spans="1:4" s="186" customFormat="1" ht="12.75">
      <c r="A31" s="63">
        <v>26</v>
      </c>
      <c r="B31" s="64" t="s">
        <v>466</v>
      </c>
      <c r="C31" s="66">
        <v>2013</v>
      </c>
      <c r="D31" s="97">
        <v>17544</v>
      </c>
    </row>
    <row r="32" spans="1:4" s="186" customFormat="1" ht="12.75">
      <c r="A32" s="63">
        <v>27</v>
      </c>
      <c r="B32" s="64" t="s">
        <v>445</v>
      </c>
      <c r="C32" s="66">
        <v>2013</v>
      </c>
      <c r="D32" s="97">
        <v>4692.6</v>
      </c>
    </row>
    <row r="33" spans="1:5" s="15" customFormat="1" ht="25.5">
      <c r="A33" s="63">
        <v>28</v>
      </c>
      <c r="B33" s="64" t="s">
        <v>467</v>
      </c>
      <c r="C33" s="66">
        <v>2012</v>
      </c>
      <c r="D33" s="188">
        <v>46300</v>
      </c>
      <c r="E33" s="190" t="s">
        <v>867</v>
      </c>
    </row>
    <row r="34" spans="1:5" s="186" customFormat="1" ht="12.75">
      <c r="A34" s="63">
        <v>29</v>
      </c>
      <c r="B34" s="64" t="s">
        <v>458</v>
      </c>
      <c r="C34" s="66">
        <v>2013</v>
      </c>
      <c r="D34" s="97">
        <v>6534.99</v>
      </c>
      <c r="E34" s="191" t="s">
        <v>868</v>
      </c>
    </row>
    <row r="35" spans="1:4" s="186" customFormat="1" ht="12.75">
      <c r="A35" s="63">
        <v>30</v>
      </c>
      <c r="B35" s="64" t="s">
        <v>603</v>
      </c>
      <c r="C35" s="66">
        <v>2014</v>
      </c>
      <c r="D35" s="97">
        <v>4681.38</v>
      </c>
    </row>
    <row r="36" spans="1:4" s="186" customFormat="1" ht="12.75">
      <c r="A36" s="63">
        <v>31</v>
      </c>
      <c r="B36" s="64" t="s">
        <v>604</v>
      </c>
      <c r="C36" s="66">
        <v>2014</v>
      </c>
      <c r="D36" s="97">
        <v>4669.08</v>
      </c>
    </row>
    <row r="37" spans="1:4" s="186" customFormat="1" ht="12.75">
      <c r="A37" s="63">
        <v>32</v>
      </c>
      <c r="B37" s="64" t="s">
        <v>605</v>
      </c>
      <c r="C37" s="66">
        <v>2014</v>
      </c>
      <c r="D37" s="97">
        <v>4669.08</v>
      </c>
    </row>
    <row r="38" spans="1:4" s="186" customFormat="1" ht="12.75">
      <c r="A38" s="63">
        <v>33</v>
      </c>
      <c r="B38" s="64" t="s">
        <v>724</v>
      </c>
      <c r="C38" s="66">
        <v>2014</v>
      </c>
      <c r="D38" s="97">
        <v>4681.38</v>
      </c>
    </row>
    <row r="39" spans="1:4" s="186" customFormat="1" ht="12.75">
      <c r="A39" s="63">
        <v>34</v>
      </c>
      <c r="B39" s="64" t="s">
        <v>724</v>
      </c>
      <c r="C39" s="66">
        <v>2014</v>
      </c>
      <c r="D39" s="97">
        <v>4681.38</v>
      </c>
    </row>
    <row r="40" spans="1:5" s="186" customFormat="1" ht="12.75">
      <c r="A40" s="63">
        <v>35</v>
      </c>
      <c r="B40" s="64" t="s">
        <v>631</v>
      </c>
      <c r="C40" s="66">
        <v>2014</v>
      </c>
      <c r="D40" s="97">
        <v>4969.2</v>
      </c>
      <c r="E40" s="189"/>
    </row>
    <row r="41" spans="1:5" s="186" customFormat="1" ht="12.75">
      <c r="A41" s="63">
        <v>36</v>
      </c>
      <c r="B41" s="64" t="s">
        <v>631</v>
      </c>
      <c r="C41" s="66">
        <v>2014</v>
      </c>
      <c r="D41" s="97">
        <v>4969.2</v>
      </c>
      <c r="E41" s="189"/>
    </row>
    <row r="42" spans="1:5" s="186" customFormat="1" ht="12.75">
      <c r="A42" s="63">
        <v>37</v>
      </c>
      <c r="B42" s="64" t="s">
        <v>631</v>
      </c>
      <c r="C42" s="66">
        <v>2014</v>
      </c>
      <c r="D42" s="97">
        <v>4969.2</v>
      </c>
      <c r="E42" s="189"/>
    </row>
    <row r="43" spans="1:5" s="186" customFormat="1" ht="12.75">
      <c r="A43" s="63">
        <v>38</v>
      </c>
      <c r="B43" s="64" t="s">
        <v>632</v>
      </c>
      <c r="C43" s="66">
        <v>2014</v>
      </c>
      <c r="D43" s="97">
        <v>5095.24</v>
      </c>
      <c r="E43" s="189"/>
    </row>
    <row r="44" spans="1:5" s="186" customFormat="1" ht="12.75">
      <c r="A44" s="63">
        <v>39</v>
      </c>
      <c r="B44" s="64" t="s">
        <v>633</v>
      </c>
      <c r="C44" s="66">
        <v>2014</v>
      </c>
      <c r="D44" s="97">
        <v>4969.2</v>
      </c>
      <c r="E44" s="189"/>
    </row>
    <row r="45" spans="1:5" s="186" customFormat="1" ht="12.75">
      <c r="A45" s="63">
        <v>40</v>
      </c>
      <c r="B45" s="64" t="s">
        <v>634</v>
      </c>
      <c r="C45" s="66">
        <v>2014</v>
      </c>
      <c r="D45" s="97">
        <v>4905.24</v>
      </c>
      <c r="E45" s="189"/>
    </row>
    <row r="46" spans="1:5" s="186" customFormat="1" ht="12.75">
      <c r="A46" s="63">
        <v>41</v>
      </c>
      <c r="B46" s="64" t="s">
        <v>635</v>
      </c>
      <c r="C46" s="66">
        <v>2014</v>
      </c>
      <c r="D46" s="97">
        <v>4330</v>
      </c>
      <c r="E46" s="189"/>
    </row>
    <row r="47" spans="1:5" s="186" customFormat="1" ht="12.75">
      <c r="A47" s="63">
        <v>42</v>
      </c>
      <c r="B47" s="64" t="s">
        <v>636</v>
      </c>
      <c r="C47" s="66">
        <v>2014</v>
      </c>
      <c r="D47" s="97">
        <v>6069</v>
      </c>
      <c r="E47" s="189"/>
    </row>
    <row r="48" spans="1:5" s="186" customFormat="1" ht="12.75">
      <c r="A48" s="63">
        <v>43</v>
      </c>
      <c r="B48" s="64" t="s">
        <v>710</v>
      </c>
      <c r="C48" s="66">
        <v>2015</v>
      </c>
      <c r="D48" s="116">
        <v>4632.5</v>
      </c>
      <c r="E48" s="189"/>
    </row>
    <row r="49" spans="1:5" s="186" customFormat="1" ht="12.75">
      <c r="A49" s="63">
        <v>44</v>
      </c>
      <c r="B49" s="64" t="s">
        <v>711</v>
      </c>
      <c r="C49" s="66">
        <v>2015</v>
      </c>
      <c r="D49" s="116">
        <v>3997.5</v>
      </c>
      <c r="E49" s="189"/>
    </row>
    <row r="50" spans="1:5" s="186" customFormat="1" ht="12.75">
      <c r="A50" s="63">
        <v>45</v>
      </c>
      <c r="B50" s="64" t="s">
        <v>712</v>
      </c>
      <c r="C50" s="66">
        <v>2015</v>
      </c>
      <c r="D50" s="116">
        <v>23370</v>
      </c>
      <c r="E50" s="189"/>
    </row>
    <row r="51" spans="1:5" s="186" customFormat="1" ht="12.75">
      <c r="A51" s="63">
        <v>46</v>
      </c>
      <c r="B51" s="64" t="s">
        <v>866</v>
      </c>
      <c r="C51" s="66">
        <v>2017</v>
      </c>
      <c r="D51" s="116">
        <v>8300</v>
      </c>
      <c r="E51" s="189"/>
    </row>
    <row r="52" spans="1:5" s="186" customFormat="1" ht="12.75">
      <c r="A52" s="63">
        <v>47</v>
      </c>
      <c r="B52" s="64" t="s">
        <v>742</v>
      </c>
      <c r="C52" s="66">
        <v>2015</v>
      </c>
      <c r="D52" s="116">
        <v>2988.9</v>
      </c>
      <c r="E52" s="394"/>
    </row>
    <row r="53" spans="1:5" s="186" customFormat="1" ht="12.75">
      <c r="A53" s="63">
        <v>48</v>
      </c>
      <c r="B53" s="64" t="s">
        <v>743</v>
      </c>
      <c r="C53" s="66">
        <v>2015</v>
      </c>
      <c r="D53" s="116">
        <v>923.73</v>
      </c>
      <c r="E53" s="394"/>
    </row>
    <row r="54" spans="1:5" s="186" customFormat="1" ht="12.75">
      <c r="A54" s="63">
        <v>49</v>
      </c>
      <c r="B54" s="64" t="s">
        <v>744</v>
      </c>
      <c r="C54" s="66">
        <v>2015</v>
      </c>
      <c r="D54" s="116">
        <v>322.26</v>
      </c>
      <c r="E54" s="394"/>
    </row>
    <row r="55" spans="1:5" s="186" customFormat="1" ht="13.5" thickBot="1">
      <c r="A55" s="69">
        <v>50</v>
      </c>
      <c r="B55" s="80" t="s">
        <v>799</v>
      </c>
      <c r="C55" s="71">
        <v>2017</v>
      </c>
      <c r="D55" s="288">
        <v>6800</v>
      </c>
      <c r="E55" s="293"/>
    </row>
    <row r="56" spans="1:4" s="15" customFormat="1" ht="13.5" thickBot="1">
      <c r="A56" s="385" t="s">
        <v>0</v>
      </c>
      <c r="B56" s="386"/>
      <c r="C56" s="387"/>
      <c r="D56" s="82">
        <f>SUM(D6:D55)</f>
        <v>307198.8800000001</v>
      </c>
    </row>
    <row r="57" spans="1:4" s="13" customFormat="1" ht="13.5" thickBot="1">
      <c r="A57" s="382" t="s">
        <v>97</v>
      </c>
      <c r="B57" s="383"/>
      <c r="C57" s="383"/>
      <c r="D57" s="384"/>
    </row>
    <row r="58" spans="1:4" s="15" customFormat="1" ht="12.75">
      <c r="A58" s="43">
        <v>1</v>
      </c>
      <c r="B58" s="77" t="s">
        <v>163</v>
      </c>
      <c r="C58" s="45">
        <v>2013</v>
      </c>
      <c r="D58" s="79">
        <v>3489</v>
      </c>
    </row>
    <row r="59" spans="1:4" s="15" customFormat="1" ht="12.75">
      <c r="A59" s="63">
        <v>2</v>
      </c>
      <c r="B59" s="64" t="s">
        <v>670</v>
      </c>
      <c r="C59" s="66">
        <v>2015</v>
      </c>
      <c r="D59" s="97">
        <v>3350</v>
      </c>
    </row>
    <row r="60" spans="1:4" s="15" customFormat="1" ht="12.75">
      <c r="A60" s="63">
        <v>3</v>
      </c>
      <c r="B60" s="64" t="s">
        <v>670</v>
      </c>
      <c r="C60" s="66">
        <v>2016</v>
      </c>
      <c r="D60" s="97">
        <v>3251.95</v>
      </c>
    </row>
    <row r="61" spans="1:4" s="15" customFormat="1" ht="12.75">
      <c r="A61" s="63">
        <v>4</v>
      </c>
      <c r="B61" s="64" t="s">
        <v>670</v>
      </c>
      <c r="C61" s="66">
        <v>2016</v>
      </c>
      <c r="D61" s="97">
        <v>3251.95</v>
      </c>
    </row>
    <row r="62" spans="1:4" s="15" customFormat="1" ht="13.5" thickBot="1">
      <c r="A62" s="69">
        <v>5</v>
      </c>
      <c r="B62" s="80" t="s">
        <v>745</v>
      </c>
      <c r="C62" s="71">
        <v>2016</v>
      </c>
      <c r="D62" s="81">
        <v>3559</v>
      </c>
    </row>
    <row r="63" spans="1:4" s="15" customFormat="1" ht="13.5" thickBot="1">
      <c r="A63" s="385" t="s">
        <v>0</v>
      </c>
      <c r="B63" s="386"/>
      <c r="C63" s="387"/>
      <c r="D63" s="82">
        <f>SUM(D58:D62)</f>
        <v>16901.9</v>
      </c>
    </row>
    <row r="64" spans="1:4" s="15" customFormat="1" ht="13.5" thickBot="1">
      <c r="A64" s="382" t="s">
        <v>101</v>
      </c>
      <c r="B64" s="383"/>
      <c r="C64" s="383"/>
      <c r="D64" s="384"/>
    </row>
    <row r="65" spans="1:4" s="15" customFormat="1" ht="12.75">
      <c r="A65" s="43">
        <v>1</v>
      </c>
      <c r="B65" s="77" t="s">
        <v>650</v>
      </c>
      <c r="C65" s="45">
        <v>2014</v>
      </c>
      <c r="D65" s="79">
        <v>2800</v>
      </c>
    </row>
    <row r="66" spans="1:4" s="15" customFormat="1" ht="12.75">
      <c r="A66" s="63">
        <v>2</v>
      </c>
      <c r="B66" s="112" t="s">
        <v>651</v>
      </c>
      <c r="C66" s="113">
        <v>2014</v>
      </c>
      <c r="D66" s="119">
        <v>2249</v>
      </c>
    </row>
    <row r="67" spans="1:4" s="15" customFormat="1" ht="12.75">
      <c r="A67" s="63">
        <v>3</v>
      </c>
      <c r="B67" s="112" t="s">
        <v>653</v>
      </c>
      <c r="C67" s="113">
        <v>2014</v>
      </c>
      <c r="D67" s="119">
        <v>2699</v>
      </c>
    </row>
    <row r="68" spans="1:4" s="15" customFormat="1" ht="14.25" customHeight="1">
      <c r="A68" s="63">
        <v>4</v>
      </c>
      <c r="B68" s="112" t="s">
        <v>656</v>
      </c>
      <c r="C68" s="113">
        <v>2014</v>
      </c>
      <c r="D68" s="119">
        <v>3499</v>
      </c>
    </row>
    <row r="69" spans="1:4" s="15" customFormat="1" ht="12.75">
      <c r="A69" s="63">
        <v>5</v>
      </c>
      <c r="B69" s="112" t="s">
        <v>749</v>
      </c>
      <c r="C69" s="113">
        <v>2013</v>
      </c>
      <c r="D69" s="119">
        <v>4612.5</v>
      </c>
    </row>
    <row r="70" spans="1:4" s="15" customFormat="1" ht="12.75">
      <c r="A70" s="63">
        <v>6</v>
      </c>
      <c r="B70" s="112" t="s">
        <v>749</v>
      </c>
      <c r="C70" s="113">
        <v>2013</v>
      </c>
      <c r="D70" s="119">
        <v>4612.5</v>
      </c>
    </row>
    <row r="71" spans="1:4" s="15" customFormat="1" ht="12.75">
      <c r="A71" s="63">
        <v>7</v>
      </c>
      <c r="B71" s="112" t="s">
        <v>750</v>
      </c>
      <c r="C71" s="113">
        <v>2013</v>
      </c>
      <c r="D71" s="119">
        <v>799</v>
      </c>
    </row>
    <row r="72" spans="1:4" s="15" customFormat="1" ht="12.75">
      <c r="A72" s="63">
        <v>8</v>
      </c>
      <c r="B72" s="112" t="s">
        <v>751</v>
      </c>
      <c r="C72" s="113">
        <v>2014</v>
      </c>
      <c r="D72" s="119">
        <v>2029</v>
      </c>
    </row>
    <row r="73" spans="1:4" s="15" customFormat="1" ht="13.5" thickBot="1">
      <c r="A73" s="69">
        <v>9</v>
      </c>
      <c r="B73" s="125" t="s">
        <v>752</v>
      </c>
      <c r="C73" s="126">
        <v>2014</v>
      </c>
      <c r="D73" s="127">
        <v>1469</v>
      </c>
    </row>
    <row r="74" spans="1:4" s="15" customFormat="1" ht="13.5" thickBot="1">
      <c r="A74" s="385" t="s">
        <v>0</v>
      </c>
      <c r="B74" s="386"/>
      <c r="C74" s="387"/>
      <c r="D74" s="82">
        <f>SUM(D65:D73)</f>
        <v>24769</v>
      </c>
    </row>
    <row r="75" spans="1:4" s="15" customFormat="1" ht="13.5" thickBot="1">
      <c r="A75" s="357" t="s">
        <v>102</v>
      </c>
      <c r="B75" s="358"/>
      <c r="C75" s="358"/>
      <c r="D75" s="359"/>
    </row>
    <row r="76" spans="1:5" s="15" customFormat="1" ht="17.25" customHeight="1" thickBot="1">
      <c r="A76" s="124">
        <v>1</v>
      </c>
      <c r="B76" s="142" t="s">
        <v>669</v>
      </c>
      <c r="C76" s="143">
        <v>2015</v>
      </c>
      <c r="D76" s="144">
        <v>2399</v>
      </c>
      <c r="E76" s="128"/>
    </row>
    <row r="77" spans="1:4" s="15" customFormat="1" ht="13.5" thickBot="1">
      <c r="A77" s="360" t="s">
        <v>0</v>
      </c>
      <c r="B77" s="361"/>
      <c r="C77" s="362"/>
      <c r="D77" s="62">
        <f>SUM(D76:D76)</f>
        <v>2399</v>
      </c>
    </row>
    <row r="78" spans="1:4" s="15" customFormat="1" ht="13.5" thickBot="1">
      <c r="A78" s="382" t="s">
        <v>142</v>
      </c>
      <c r="B78" s="383"/>
      <c r="C78" s="383"/>
      <c r="D78" s="384"/>
    </row>
    <row r="79" spans="1:4" s="15" customFormat="1" ht="12.75">
      <c r="A79" s="43">
        <v>1</v>
      </c>
      <c r="B79" s="77" t="s">
        <v>576</v>
      </c>
      <c r="C79" s="45">
        <v>2014</v>
      </c>
      <c r="D79" s="79">
        <v>620</v>
      </c>
    </row>
    <row r="80" spans="1:4" s="15" customFormat="1" ht="13.5" thickBot="1">
      <c r="A80" s="69">
        <v>2</v>
      </c>
      <c r="B80" s="80" t="s">
        <v>801</v>
      </c>
      <c r="C80" s="71">
        <v>2017</v>
      </c>
      <c r="D80" s="81">
        <v>3499.01</v>
      </c>
    </row>
    <row r="81" spans="1:4" s="15" customFormat="1" ht="13.5" thickBot="1">
      <c r="A81" s="385" t="s">
        <v>0</v>
      </c>
      <c r="B81" s="386"/>
      <c r="C81" s="387"/>
      <c r="D81" s="82">
        <f>SUM(D79:D80)</f>
        <v>4119.01</v>
      </c>
    </row>
    <row r="82" spans="1:4" s="15" customFormat="1" ht="13.5" thickBot="1">
      <c r="A82" s="357" t="s">
        <v>498</v>
      </c>
      <c r="B82" s="358"/>
      <c r="C82" s="358"/>
      <c r="D82" s="359"/>
    </row>
    <row r="83" spans="1:4" s="15" customFormat="1" ht="15" customHeight="1" thickBot="1">
      <c r="A83" s="51">
        <v>1</v>
      </c>
      <c r="B83" s="99" t="s">
        <v>163</v>
      </c>
      <c r="C83" s="53">
        <v>2013</v>
      </c>
      <c r="D83" s="76">
        <v>3400</v>
      </c>
    </row>
    <row r="84" spans="1:5" s="13" customFormat="1" ht="13.5" thickBot="1">
      <c r="A84" s="360" t="s">
        <v>0</v>
      </c>
      <c r="B84" s="361"/>
      <c r="C84" s="362"/>
      <c r="D84" s="62">
        <f>SUM(D83:D83)</f>
        <v>3400</v>
      </c>
      <c r="E84" s="15"/>
    </row>
    <row r="85" spans="1:5" s="13" customFormat="1" ht="13.5" customHeight="1" thickBot="1">
      <c r="A85" s="382" t="s">
        <v>615</v>
      </c>
      <c r="B85" s="383"/>
      <c r="C85" s="383"/>
      <c r="D85" s="384"/>
      <c r="E85" s="15"/>
    </row>
    <row r="86" spans="1:4" s="15" customFormat="1" ht="12.75">
      <c r="A86" s="43">
        <v>1</v>
      </c>
      <c r="B86" s="77" t="s">
        <v>585</v>
      </c>
      <c r="C86" s="45">
        <v>2014</v>
      </c>
      <c r="D86" s="79">
        <v>35000</v>
      </c>
    </row>
    <row r="87" spans="1:4" s="15" customFormat="1" ht="12.75">
      <c r="A87" s="63">
        <v>2</v>
      </c>
      <c r="B87" s="64" t="s">
        <v>586</v>
      </c>
      <c r="C87" s="66">
        <v>2014</v>
      </c>
      <c r="D87" s="97">
        <v>500</v>
      </c>
    </row>
    <row r="88" spans="1:4" s="15" customFormat="1" ht="12.75">
      <c r="A88" s="63">
        <v>3</v>
      </c>
      <c r="B88" s="64" t="s">
        <v>786</v>
      </c>
      <c r="C88" s="66">
        <v>2016</v>
      </c>
      <c r="D88" s="97">
        <v>6000</v>
      </c>
    </row>
    <row r="89" spans="1:4" s="15" customFormat="1" ht="13.5" thickBot="1">
      <c r="A89" s="69">
        <v>4</v>
      </c>
      <c r="B89" s="80" t="s">
        <v>786</v>
      </c>
      <c r="C89" s="71">
        <v>2017</v>
      </c>
      <c r="D89" s="81">
        <v>6500</v>
      </c>
    </row>
    <row r="90" spans="1:4" s="20" customFormat="1" ht="13.5" thickBot="1">
      <c r="A90" s="385" t="s">
        <v>0</v>
      </c>
      <c r="B90" s="386"/>
      <c r="C90" s="387"/>
      <c r="D90" s="82">
        <f>SUM(D86:D89)</f>
        <v>48000</v>
      </c>
    </row>
    <row r="91" spans="1:4" s="15" customFormat="1" ht="13.5" thickBot="1">
      <c r="A91" s="357" t="s">
        <v>104</v>
      </c>
      <c r="B91" s="358"/>
      <c r="C91" s="358"/>
      <c r="D91" s="359"/>
    </row>
    <row r="92" spans="1:4" s="15" customFormat="1" ht="13.5" thickBot="1">
      <c r="A92" s="124">
        <v>1</v>
      </c>
      <c r="B92" s="142" t="s">
        <v>200</v>
      </c>
      <c r="C92" s="143">
        <v>2013</v>
      </c>
      <c r="D92" s="144">
        <v>1899.99</v>
      </c>
    </row>
    <row r="93" spans="1:4" s="15" customFormat="1" ht="12.75" customHeight="1" thickBot="1">
      <c r="A93" s="360" t="s">
        <v>0</v>
      </c>
      <c r="B93" s="361"/>
      <c r="C93" s="362"/>
      <c r="D93" s="62">
        <f>SUM(D92)</f>
        <v>1899.99</v>
      </c>
    </row>
    <row r="94" spans="1:4" s="15" customFormat="1" ht="15.75" customHeight="1" thickBot="1">
      <c r="A94" s="357" t="s">
        <v>105</v>
      </c>
      <c r="B94" s="358"/>
      <c r="C94" s="358"/>
      <c r="D94" s="359"/>
    </row>
    <row r="95" spans="1:4" s="15" customFormat="1" ht="13.5" thickBot="1">
      <c r="A95" s="379" t="s">
        <v>764</v>
      </c>
      <c r="B95" s="380"/>
      <c r="C95" s="380"/>
      <c r="D95" s="381"/>
    </row>
    <row r="96" spans="1:4" s="15" customFormat="1" ht="13.5" thickBot="1">
      <c r="A96" s="382" t="s">
        <v>496</v>
      </c>
      <c r="B96" s="383"/>
      <c r="C96" s="383"/>
      <c r="D96" s="384"/>
    </row>
    <row r="97" spans="1:4" s="15" customFormat="1" ht="13.5" thickBot="1">
      <c r="A97" s="130">
        <v>1</v>
      </c>
      <c r="B97" s="131" t="s">
        <v>849</v>
      </c>
      <c r="C97" s="60">
        <v>2017</v>
      </c>
      <c r="D97" s="140">
        <v>14000</v>
      </c>
    </row>
    <row r="98" spans="1:4" s="15" customFormat="1" ht="13.5" thickBot="1">
      <c r="A98" s="385" t="s">
        <v>0</v>
      </c>
      <c r="B98" s="386"/>
      <c r="C98" s="387"/>
      <c r="D98" s="82">
        <f>SUM(D97)</f>
        <v>14000</v>
      </c>
    </row>
    <row r="99" spans="1:4" s="15" customFormat="1" ht="13.5" thickBot="1">
      <c r="A99" s="357" t="s">
        <v>497</v>
      </c>
      <c r="B99" s="358"/>
      <c r="C99" s="358"/>
      <c r="D99" s="359"/>
    </row>
    <row r="100" spans="1:4" s="15" customFormat="1" ht="13.5" thickBot="1">
      <c r="A100" s="360" t="s">
        <v>764</v>
      </c>
      <c r="B100" s="361"/>
      <c r="C100" s="361"/>
      <c r="D100" s="378"/>
    </row>
    <row r="101" spans="1:4" s="15" customFormat="1" ht="13.5" thickBot="1">
      <c r="A101" s="388" t="s">
        <v>958</v>
      </c>
      <c r="B101" s="389"/>
      <c r="C101" s="389"/>
      <c r="D101" s="390"/>
    </row>
    <row r="102" spans="1:4" s="15" customFormat="1" ht="25.5">
      <c r="A102" s="124">
        <v>1</v>
      </c>
      <c r="B102" s="289" t="s">
        <v>610</v>
      </c>
      <c r="C102" s="143">
        <v>2013</v>
      </c>
      <c r="D102" s="144">
        <v>4111</v>
      </c>
    </row>
    <row r="103" spans="1:4" s="15" customFormat="1" ht="12.75">
      <c r="A103" s="63">
        <v>2</v>
      </c>
      <c r="B103" s="67" t="s">
        <v>893</v>
      </c>
      <c r="C103" s="66">
        <v>2014</v>
      </c>
      <c r="D103" s="97">
        <v>3725</v>
      </c>
    </row>
    <row r="104" spans="1:4" s="15" customFormat="1" ht="25.5">
      <c r="A104" s="63">
        <v>3</v>
      </c>
      <c r="B104" s="67" t="s">
        <v>611</v>
      </c>
      <c r="C104" s="66">
        <v>2014</v>
      </c>
      <c r="D104" s="97">
        <v>3696</v>
      </c>
    </row>
    <row r="105" spans="1:4" s="15" customFormat="1" ht="25.5">
      <c r="A105" s="63">
        <v>4</v>
      </c>
      <c r="B105" s="67" t="s">
        <v>612</v>
      </c>
      <c r="C105" s="66">
        <v>2013</v>
      </c>
      <c r="D105" s="97">
        <v>3948</v>
      </c>
    </row>
    <row r="106" spans="1:4" s="15" customFormat="1" ht="25.5">
      <c r="A106" s="63">
        <v>5</v>
      </c>
      <c r="B106" s="67" t="s">
        <v>748</v>
      </c>
      <c r="C106" s="66">
        <v>2016</v>
      </c>
      <c r="D106" s="97">
        <v>2110.15</v>
      </c>
    </row>
    <row r="107" spans="1:4" s="15" customFormat="1" ht="26.25" thickBot="1">
      <c r="A107" s="69">
        <v>6</v>
      </c>
      <c r="B107" s="70" t="s">
        <v>748</v>
      </c>
      <c r="C107" s="71">
        <v>2016</v>
      </c>
      <c r="D107" s="81">
        <v>2110.15</v>
      </c>
    </row>
    <row r="108" spans="1:4" s="15" customFormat="1" ht="13.5" thickBot="1">
      <c r="A108" s="171"/>
      <c r="B108" s="135" t="s">
        <v>0</v>
      </c>
      <c r="C108" s="135"/>
      <c r="D108" s="82">
        <f>SUM(D102:D107)</f>
        <v>19700.300000000003</v>
      </c>
    </row>
    <row r="109" spans="1:4" s="15" customFormat="1" ht="12.75">
      <c r="A109" s="304"/>
      <c r="B109" s="304"/>
      <c r="C109" s="304"/>
      <c r="D109" s="305"/>
    </row>
    <row r="110" spans="1:4" s="15" customFormat="1" ht="44.25" customHeight="1" thickBot="1">
      <c r="A110" s="290"/>
      <c r="B110" s="306"/>
      <c r="C110" s="290"/>
      <c r="D110" s="305"/>
    </row>
    <row r="111" spans="1:4" s="15" customFormat="1" ht="13.5" thickBot="1">
      <c r="A111" s="354" t="s">
        <v>922</v>
      </c>
      <c r="B111" s="355"/>
      <c r="C111" s="355"/>
      <c r="D111" s="356"/>
    </row>
    <row r="112" spans="1:4" s="15" customFormat="1" ht="26.25" thickBot="1">
      <c r="A112" s="26" t="s">
        <v>16</v>
      </c>
      <c r="B112" s="25" t="s">
        <v>24</v>
      </c>
      <c r="C112" s="25" t="s">
        <v>25</v>
      </c>
      <c r="D112" s="27" t="s">
        <v>26</v>
      </c>
    </row>
    <row r="113" spans="1:4" s="13" customFormat="1" ht="13.5" thickBot="1">
      <c r="A113" s="388" t="s">
        <v>96</v>
      </c>
      <c r="B113" s="389"/>
      <c r="C113" s="389"/>
      <c r="D113" s="390"/>
    </row>
    <row r="114" spans="1:4" s="186" customFormat="1" ht="12.75">
      <c r="A114" s="124">
        <v>1</v>
      </c>
      <c r="B114" s="142" t="s">
        <v>464</v>
      </c>
      <c r="C114" s="143">
        <v>2013</v>
      </c>
      <c r="D114" s="144">
        <v>8376.52</v>
      </c>
    </row>
    <row r="115" spans="1:4" s="186" customFormat="1" ht="12.75">
      <c r="A115" s="63">
        <v>2</v>
      </c>
      <c r="B115" s="64" t="s">
        <v>463</v>
      </c>
      <c r="C115" s="66">
        <v>2013</v>
      </c>
      <c r="D115" s="97">
        <v>8376.52</v>
      </c>
    </row>
    <row r="116" spans="1:4" s="186" customFormat="1" ht="12.75">
      <c r="A116" s="63">
        <v>3</v>
      </c>
      <c r="B116" s="64" t="s">
        <v>637</v>
      </c>
      <c r="C116" s="66">
        <v>2014</v>
      </c>
      <c r="D116" s="97">
        <v>4023</v>
      </c>
    </row>
    <row r="117" spans="1:4" s="186" customFormat="1" ht="12.75">
      <c r="A117" s="63">
        <v>4</v>
      </c>
      <c r="B117" s="64" t="s">
        <v>637</v>
      </c>
      <c r="C117" s="66">
        <v>2014</v>
      </c>
      <c r="D117" s="97">
        <v>4023</v>
      </c>
    </row>
    <row r="118" spans="1:4" s="186" customFormat="1" ht="12.75">
      <c r="A118" s="63">
        <v>5</v>
      </c>
      <c r="B118" s="64" t="s">
        <v>795</v>
      </c>
      <c r="C118" s="66"/>
      <c r="D118" s="97">
        <v>1800</v>
      </c>
    </row>
    <row r="119" spans="1:4" s="186" customFormat="1" ht="12.75">
      <c r="A119" s="63">
        <v>6</v>
      </c>
      <c r="B119" s="64" t="s">
        <v>797</v>
      </c>
      <c r="C119" s="66"/>
      <c r="D119" s="97">
        <v>1200</v>
      </c>
    </row>
    <row r="120" spans="1:4" s="186" customFormat="1" ht="13.5" thickBot="1">
      <c r="A120" s="69">
        <v>7</v>
      </c>
      <c r="B120" s="80" t="s">
        <v>796</v>
      </c>
      <c r="C120" s="71"/>
      <c r="D120" s="81">
        <v>7000</v>
      </c>
    </row>
    <row r="121" spans="1:4" s="15" customFormat="1" ht="13.5" thickBot="1">
      <c r="A121" s="385" t="s">
        <v>0</v>
      </c>
      <c r="B121" s="386"/>
      <c r="C121" s="387"/>
      <c r="D121" s="287">
        <f>SUM(D114:D120)</f>
        <v>34799.04</v>
      </c>
    </row>
    <row r="122" spans="1:4" s="13" customFormat="1" ht="13.5" thickBot="1">
      <c r="A122" s="357" t="s">
        <v>792</v>
      </c>
      <c r="B122" s="358"/>
      <c r="C122" s="358"/>
      <c r="D122" s="359"/>
    </row>
    <row r="123" spans="1:4" s="15" customFormat="1" ht="13.5" thickBot="1">
      <c r="A123" s="382" t="s">
        <v>101</v>
      </c>
      <c r="B123" s="383"/>
      <c r="C123" s="383"/>
      <c r="D123" s="384"/>
    </row>
    <row r="124" spans="1:4" s="15" customFormat="1" ht="13.5" customHeight="1">
      <c r="A124" s="43">
        <v>1</v>
      </c>
      <c r="B124" s="111" t="s">
        <v>652</v>
      </c>
      <c r="C124" s="110">
        <v>2014</v>
      </c>
      <c r="D124" s="115">
        <v>1299.99</v>
      </c>
    </row>
    <row r="125" spans="1:4" s="15" customFormat="1" ht="12.75">
      <c r="A125" s="63">
        <v>2</v>
      </c>
      <c r="B125" s="112" t="s">
        <v>654</v>
      </c>
      <c r="C125" s="113">
        <v>2014</v>
      </c>
      <c r="D125" s="119">
        <v>1738.94</v>
      </c>
    </row>
    <row r="126" spans="1:4" s="15" customFormat="1" ht="12.75">
      <c r="A126" s="63">
        <v>3</v>
      </c>
      <c r="B126" s="112" t="s">
        <v>655</v>
      </c>
      <c r="C126" s="113">
        <v>2014</v>
      </c>
      <c r="D126" s="119">
        <v>3160</v>
      </c>
    </row>
    <row r="127" spans="1:4" s="15" customFormat="1" ht="12.75">
      <c r="A127" s="63">
        <v>4</v>
      </c>
      <c r="B127" s="112" t="s">
        <v>657</v>
      </c>
      <c r="C127" s="113">
        <v>2014</v>
      </c>
      <c r="D127" s="119">
        <v>1832.98</v>
      </c>
    </row>
    <row r="128" spans="1:4" s="15" customFormat="1" ht="12.75">
      <c r="A128" s="63">
        <v>5</v>
      </c>
      <c r="B128" s="112" t="s">
        <v>658</v>
      </c>
      <c r="C128" s="113">
        <v>2015</v>
      </c>
      <c r="D128" s="119">
        <v>5275</v>
      </c>
    </row>
    <row r="129" spans="1:4" s="15" customFormat="1" ht="12.75">
      <c r="A129" s="63">
        <v>6</v>
      </c>
      <c r="B129" s="112" t="s">
        <v>659</v>
      </c>
      <c r="C129" s="113">
        <v>2015</v>
      </c>
      <c r="D129" s="119">
        <v>4072</v>
      </c>
    </row>
    <row r="130" spans="1:4" s="15" customFormat="1" ht="12.75">
      <c r="A130" s="63">
        <v>7</v>
      </c>
      <c r="B130" s="112" t="s">
        <v>660</v>
      </c>
      <c r="C130" s="113">
        <v>2015</v>
      </c>
      <c r="D130" s="119">
        <v>5222</v>
      </c>
    </row>
    <row r="131" spans="1:4" s="15" customFormat="1" ht="12.75">
      <c r="A131" s="63">
        <v>8</v>
      </c>
      <c r="B131" s="112" t="s">
        <v>661</v>
      </c>
      <c r="C131" s="113">
        <v>2013</v>
      </c>
      <c r="D131" s="119">
        <v>1370</v>
      </c>
    </row>
    <row r="132" spans="1:4" s="15" customFormat="1" ht="12.75">
      <c r="A132" s="63">
        <v>9</v>
      </c>
      <c r="B132" s="112" t="s">
        <v>758</v>
      </c>
      <c r="C132" s="113">
        <v>2013</v>
      </c>
      <c r="D132" s="119">
        <v>645</v>
      </c>
    </row>
    <row r="133" spans="1:4" s="15" customFormat="1" ht="12.75">
      <c r="A133" s="63">
        <v>10</v>
      </c>
      <c r="B133" s="112" t="s">
        <v>759</v>
      </c>
      <c r="C133" s="113">
        <v>2013</v>
      </c>
      <c r="D133" s="119">
        <v>2693</v>
      </c>
    </row>
    <row r="134" spans="1:4" s="15" customFormat="1" ht="12.75">
      <c r="A134" s="63">
        <v>11</v>
      </c>
      <c r="B134" s="112" t="s">
        <v>662</v>
      </c>
      <c r="C134" s="113">
        <v>2014</v>
      </c>
      <c r="D134" s="119">
        <v>530</v>
      </c>
    </row>
    <row r="135" spans="1:4" s="15" customFormat="1" ht="12.75">
      <c r="A135" s="63">
        <v>12</v>
      </c>
      <c r="B135" s="112" t="s">
        <v>663</v>
      </c>
      <c r="C135" s="113">
        <v>2014</v>
      </c>
      <c r="D135" s="119">
        <v>1370</v>
      </c>
    </row>
    <row r="136" spans="1:4" s="15" customFormat="1" ht="12.75">
      <c r="A136" s="63">
        <v>13</v>
      </c>
      <c r="B136" s="64" t="s">
        <v>664</v>
      </c>
      <c r="C136" s="66">
        <v>2014</v>
      </c>
      <c r="D136" s="119">
        <v>360</v>
      </c>
    </row>
    <row r="137" spans="1:4" s="15" customFormat="1" ht="12.75">
      <c r="A137" s="63">
        <v>14</v>
      </c>
      <c r="B137" s="64" t="s">
        <v>665</v>
      </c>
      <c r="C137" s="66">
        <v>2014</v>
      </c>
      <c r="D137" s="119">
        <v>800</v>
      </c>
    </row>
    <row r="138" spans="1:4" s="15" customFormat="1" ht="12.75">
      <c r="A138" s="63">
        <v>15</v>
      </c>
      <c r="B138" s="64" t="s">
        <v>666</v>
      </c>
      <c r="C138" s="66">
        <v>2014</v>
      </c>
      <c r="D138" s="119">
        <v>499.99</v>
      </c>
    </row>
    <row r="139" spans="1:4" s="15" customFormat="1" ht="12.75">
      <c r="A139" s="63">
        <v>16</v>
      </c>
      <c r="B139" s="64" t="s">
        <v>667</v>
      </c>
      <c r="C139" s="66">
        <v>2015</v>
      </c>
      <c r="D139" s="119">
        <v>2600</v>
      </c>
    </row>
    <row r="140" spans="1:4" s="15" customFormat="1" ht="12.75">
      <c r="A140" s="63">
        <v>17</v>
      </c>
      <c r="B140" s="64" t="s">
        <v>760</v>
      </c>
      <c r="C140" s="66">
        <v>2016</v>
      </c>
      <c r="D140" s="119">
        <v>4880</v>
      </c>
    </row>
    <row r="141" spans="1:4" s="15" customFormat="1" ht="12.75">
      <c r="A141" s="63">
        <v>18</v>
      </c>
      <c r="B141" s="64" t="s">
        <v>761</v>
      </c>
      <c r="C141" s="66">
        <v>2016</v>
      </c>
      <c r="D141" s="119">
        <v>2098</v>
      </c>
    </row>
    <row r="142" spans="1:4" s="15" customFormat="1" ht="12.75">
      <c r="A142" s="63">
        <v>19</v>
      </c>
      <c r="B142" s="64" t="s">
        <v>757</v>
      </c>
      <c r="C142" s="66">
        <v>2016</v>
      </c>
      <c r="D142" s="116">
        <v>4000.01</v>
      </c>
    </row>
    <row r="143" spans="1:4" s="15" customFormat="1" ht="12.75">
      <c r="A143" s="63">
        <v>20</v>
      </c>
      <c r="B143" s="64" t="s">
        <v>755</v>
      </c>
      <c r="C143" s="66">
        <v>2016</v>
      </c>
      <c r="D143" s="116">
        <v>2600</v>
      </c>
    </row>
    <row r="144" spans="1:4" s="15" customFormat="1" ht="12.75">
      <c r="A144" s="63">
        <v>21</v>
      </c>
      <c r="B144" s="64" t="s">
        <v>756</v>
      </c>
      <c r="C144" s="66">
        <v>2016</v>
      </c>
      <c r="D144" s="116">
        <v>2800</v>
      </c>
    </row>
    <row r="145" spans="1:4" s="15" customFormat="1" ht="12.75">
      <c r="A145" s="63">
        <v>22</v>
      </c>
      <c r="B145" s="64" t="s">
        <v>754</v>
      </c>
      <c r="C145" s="66">
        <v>2016</v>
      </c>
      <c r="D145" s="116">
        <v>1514</v>
      </c>
    </row>
    <row r="146" spans="1:4" s="15" customFormat="1" ht="12.75">
      <c r="A146" s="63">
        <v>23</v>
      </c>
      <c r="B146" s="112" t="s">
        <v>753</v>
      </c>
      <c r="C146" s="113">
        <v>2014</v>
      </c>
      <c r="D146" s="119">
        <v>999</v>
      </c>
    </row>
    <row r="147" spans="1:4" s="15" customFormat="1" ht="12.75">
      <c r="A147" s="63">
        <v>24</v>
      </c>
      <c r="B147" s="112" t="s">
        <v>839</v>
      </c>
      <c r="C147" s="113">
        <v>2017</v>
      </c>
      <c r="D147" s="40">
        <v>650</v>
      </c>
    </row>
    <row r="148" spans="1:4" s="15" customFormat="1" ht="12.75">
      <c r="A148" s="63">
        <v>25</v>
      </c>
      <c r="B148" s="112" t="s">
        <v>840</v>
      </c>
      <c r="C148" s="113">
        <v>2017</v>
      </c>
      <c r="D148" s="40">
        <v>3000</v>
      </c>
    </row>
    <row r="149" spans="1:4" s="15" customFormat="1" ht="12.75">
      <c r="A149" s="63">
        <v>26</v>
      </c>
      <c r="B149" s="112" t="s">
        <v>841</v>
      </c>
      <c r="C149" s="113">
        <v>2017</v>
      </c>
      <c r="D149" s="40">
        <v>1249</v>
      </c>
    </row>
    <row r="150" spans="1:4" s="15" customFormat="1" ht="12.75">
      <c r="A150" s="63">
        <v>27</v>
      </c>
      <c r="B150" s="112" t="s">
        <v>842</v>
      </c>
      <c r="C150" s="113">
        <v>2017</v>
      </c>
      <c r="D150" s="40">
        <v>590</v>
      </c>
    </row>
    <row r="151" spans="1:4" s="15" customFormat="1" ht="12.75">
      <c r="A151" s="63">
        <v>28</v>
      </c>
      <c r="B151" s="112" t="s">
        <v>843</v>
      </c>
      <c r="C151" s="113">
        <v>2017</v>
      </c>
      <c r="D151" s="40">
        <v>1999</v>
      </c>
    </row>
    <row r="152" spans="1:4" s="15" customFormat="1" ht="12.75">
      <c r="A152" s="63">
        <v>29</v>
      </c>
      <c r="B152" s="112" t="s">
        <v>844</v>
      </c>
      <c r="C152" s="113">
        <v>2017</v>
      </c>
      <c r="D152" s="40">
        <v>1649</v>
      </c>
    </row>
    <row r="153" spans="1:4" s="15" customFormat="1" ht="13.5" thickBot="1">
      <c r="A153" s="51">
        <v>30</v>
      </c>
      <c r="B153" s="121" t="s">
        <v>845</v>
      </c>
      <c r="C153" s="122">
        <v>2017</v>
      </c>
      <c r="D153" s="123">
        <v>1299.99</v>
      </c>
    </row>
    <row r="154" spans="1:4" s="15" customFormat="1" ht="12" customHeight="1" thickBot="1">
      <c r="A154" s="324" t="s">
        <v>0</v>
      </c>
      <c r="B154" s="325"/>
      <c r="C154" s="325"/>
      <c r="D154" s="62">
        <f>SUM(D124:D153)</f>
        <v>62796.9</v>
      </c>
    </row>
    <row r="155" spans="1:4" s="15" customFormat="1" ht="14.25" customHeight="1" thickBot="1">
      <c r="A155" s="366" t="s">
        <v>850</v>
      </c>
      <c r="B155" s="367"/>
      <c r="C155" s="367"/>
      <c r="D155" s="368"/>
    </row>
    <row r="156" spans="1:4" s="15" customFormat="1" ht="13.5" thickBot="1">
      <c r="A156" s="357" t="s">
        <v>103</v>
      </c>
      <c r="B156" s="358"/>
      <c r="C156" s="358"/>
      <c r="D156" s="359"/>
    </row>
    <row r="157" spans="1:4" s="13" customFormat="1" ht="18.75" customHeight="1" thickBot="1">
      <c r="A157" s="360" t="s">
        <v>566</v>
      </c>
      <c r="B157" s="361"/>
      <c r="C157" s="361"/>
      <c r="D157" s="378"/>
    </row>
    <row r="158" spans="1:4" s="15" customFormat="1" ht="13.5" thickBot="1">
      <c r="A158" s="357" t="s">
        <v>135</v>
      </c>
      <c r="B158" s="358"/>
      <c r="C158" s="358"/>
      <c r="D158" s="359"/>
    </row>
    <row r="159" spans="1:4" s="15" customFormat="1" ht="13.5" thickBot="1">
      <c r="A159" s="51">
        <v>1</v>
      </c>
      <c r="B159" s="75" t="s">
        <v>672</v>
      </c>
      <c r="C159" s="53">
        <v>2013</v>
      </c>
      <c r="D159" s="76">
        <v>20949.25</v>
      </c>
    </row>
    <row r="160" spans="1:4" s="13" customFormat="1" ht="13.5" thickBot="1">
      <c r="A160" s="360" t="s">
        <v>0</v>
      </c>
      <c r="B160" s="361"/>
      <c r="C160" s="362"/>
      <c r="D160" s="62">
        <f>SUM(D159:D159)</f>
        <v>20949.25</v>
      </c>
    </row>
    <row r="161" spans="1:4" s="13" customFormat="1" ht="13.5" customHeight="1" thickBot="1">
      <c r="A161" s="357" t="s">
        <v>615</v>
      </c>
      <c r="B161" s="358"/>
      <c r="C161" s="358"/>
      <c r="D161" s="359"/>
    </row>
    <row r="162" spans="1:4" s="15" customFormat="1" ht="12.75">
      <c r="A162" s="124">
        <v>1</v>
      </c>
      <c r="B162" s="142" t="s">
        <v>122</v>
      </c>
      <c r="C162" s="143">
        <v>2013</v>
      </c>
      <c r="D162" s="144">
        <v>2600</v>
      </c>
    </row>
    <row r="163" spans="1:4" s="15" customFormat="1" ht="13.5" thickBot="1">
      <c r="A163" s="69">
        <v>2</v>
      </c>
      <c r="B163" s="80" t="s">
        <v>722</v>
      </c>
      <c r="C163" s="71">
        <v>2015</v>
      </c>
      <c r="D163" s="81">
        <v>156000</v>
      </c>
    </row>
    <row r="164" spans="1:4" s="20" customFormat="1" ht="13.5" thickBot="1">
      <c r="A164" s="385" t="s">
        <v>0</v>
      </c>
      <c r="B164" s="386"/>
      <c r="C164" s="387"/>
      <c r="D164" s="82">
        <f>SUM(D162:D163)</f>
        <v>158600</v>
      </c>
    </row>
    <row r="165" spans="1:4" s="15" customFormat="1" ht="13.5" thickBot="1">
      <c r="A165" s="357" t="s">
        <v>104</v>
      </c>
      <c r="B165" s="358"/>
      <c r="C165" s="358"/>
      <c r="D165" s="359"/>
    </row>
    <row r="166" spans="1:4" s="15" customFormat="1" ht="12.75">
      <c r="A166" s="63">
        <v>1</v>
      </c>
      <c r="B166" s="64" t="s">
        <v>173</v>
      </c>
      <c r="C166" s="66">
        <v>2013</v>
      </c>
      <c r="D166" s="97">
        <v>1499.99</v>
      </c>
    </row>
    <row r="167" spans="1:4" s="15" customFormat="1" ht="13.5" thickBot="1">
      <c r="A167" s="51">
        <v>2</v>
      </c>
      <c r="B167" s="75" t="s">
        <v>201</v>
      </c>
      <c r="C167" s="53">
        <v>2013</v>
      </c>
      <c r="D167" s="76">
        <v>950</v>
      </c>
    </row>
    <row r="168" spans="1:4" s="15" customFormat="1" ht="13.5" thickBot="1">
      <c r="A168" s="363" t="s">
        <v>0</v>
      </c>
      <c r="B168" s="364"/>
      <c r="C168" s="365"/>
      <c r="D168" s="159">
        <f>SUM(D166:D167)</f>
        <v>2449.99</v>
      </c>
    </row>
    <row r="169" spans="1:4" s="15" customFormat="1" ht="13.5" thickBot="1">
      <c r="A169" s="357" t="s">
        <v>105</v>
      </c>
      <c r="B169" s="358"/>
      <c r="C169" s="358"/>
      <c r="D169" s="359"/>
    </row>
    <row r="170" spans="1:4" s="15" customFormat="1" ht="13.5" thickBot="1">
      <c r="A170" s="98">
        <v>1</v>
      </c>
      <c r="B170" s="298" t="s">
        <v>851</v>
      </c>
      <c r="C170" s="100">
        <v>2017</v>
      </c>
      <c r="D170" s="299">
        <v>17600</v>
      </c>
    </row>
    <row r="171" spans="1:4" s="15" customFormat="1" ht="13.5" thickBot="1">
      <c r="A171" s="324" t="s">
        <v>0</v>
      </c>
      <c r="B171" s="325"/>
      <c r="C171" s="325"/>
      <c r="D171" s="300">
        <f>SUM(D170:D170)</f>
        <v>17600</v>
      </c>
    </row>
    <row r="172" spans="1:4" s="15" customFormat="1" ht="13.5" thickBot="1">
      <c r="A172" s="366" t="s">
        <v>496</v>
      </c>
      <c r="B172" s="367"/>
      <c r="C172" s="367"/>
      <c r="D172" s="368"/>
    </row>
    <row r="173" spans="1:4" s="15" customFormat="1" ht="13.5" thickBot="1">
      <c r="A173" s="369" t="s">
        <v>566</v>
      </c>
      <c r="B173" s="370"/>
      <c r="C173" s="370"/>
      <c r="D173" s="371"/>
    </row>
    <row r="174" spans="1:4" s="15" customFormat="1" ht="14.25" customHeight="1" thickBot="1">
      <c r="A174" s="318" t="s">
        <v>497</v>
      </c>
      <c r="B174" s="319"/>
      <c r="C174" s="319"/>
      <c r="D174" s="320"/>
    </row>
    <row r="175" spans="1:4" s="15" customFormat="1" ht="13.5" customHeight="1" thickBot="1">
      <c r="A175" s="360" t="s">
        <v>566</v>
      </c>
      <c r="B175" s="361"/>
      <c r="C175" s="361"/>
      <c r="D175" s="378"/>
    </row>
    <row r="176" spans="1:4" s="15" customFormat="1" ht="12.75">
      <c r="A176" s="13"/>
      <c r="B176" s="13"/>
      <c r="C176" s="14"/>
      <c r="D176" s="16"/>
    </row>
    <row r="177" spans="1:4" s="15" customFormat="1" ht="13.5" thickBot="1">
      <c r="A177" s="13"/>
      <c r="B177" s="13"/>
      <c r="C177" s="14"/>
      <c r="D177" s="16"/>
    </row>
    <row r="178" spans="1:4" s="15" customFormat="1" ht="13.5" thickBot="1">
      <c r="A178" s="354" t="s">
        <v>33</v>
      </c>
      <c r="B178" s="355"/>
      <c r="C178" s="355"/>
      <c r="D178" s="356"/>
    </row>
    <row r="179" spans="1:4" s="15" customFormat="1" ht="29.25" customHeight="1" thickBot="1">
      <c r="A179" s="26" t="s">
        <v>16</v>
      </c>
      <c r="B179" s="25" t="s">
        <v>24</v>
      </c>
      <c r="C179" s="25" t="s">
        <v>25</v>
      </c>
      <c r="D179" s="27" t="s">
        <v>26</v>
      </c>
    </row>
    <row r="180" spans="1:4" s="13" customFormat="1" ht="13.5" thickBot="1">
      <c r="A180" s="357" t="s">
        <v>96</v>
      </c>
      <c r="B180" s="358"/>
      <c r="C180" s="358"/>
      <c r="D180" s="359"/>
    </row>
    <row r="181" spans="1:4" s="15" customFormat="1" ht="12.75">
      <c r="A181" s="124">
        <v>1</v>
      </c>
      <c r="B181" s="142" t="s">
        <v>468</v>
      </c>
      <c r="C181" s="143">
        <v>2013</v>
      </c>
      <c r="D181" s="144">
        <v>5000</v>
      </c>
    </row>
    <row r="182" spans="1:4" s="15" customFormat="1" ht="12.75">
      <c r="A182" s="63">
        <v>2</v>
      </c>
      <c r="B182" s="64" t="s">
        <v>469</v>
      </c>
      <c r="C182" s="66">
        <v>2013</v>
      </c>
      <c r="D182" s="97">
        <v>17220</v>
      </c>
    </row>
    <row r="183" spans="1:4" s="15" customFormat="1" ht="12.75">
      <c r="A183" s="63">
        <v>3</v>
      </c>
      <c r="B183" s="67" t="s">
        <v>571</v>
      </c>
      <c r="C183" s="66">
        <v>2014</v>
      </c>
      <c r="D183" s="292">
        <v>11000</v>
      </c>
    </row>
    <row r="184" spans="1:4" s="15" customFormat="1" ht="12.75">
      <c r="A184" s="63">
        <v>4</v>
      </c>
      <c r="B184" s="67" t="s">
        <v>572</v>
      </c>
      <c r="C184" s="66">
        <v>2014</v>
      </c>
      <c r="D184" s="292">
        <v>27000</v>
      </c>
    </row>
    <row r="185" spans="1:4" s="15" customFormat="1" ht="12.75">
      <c r="A185" s="63">
        <v>5</v>
      </c>
      <c r="B185" s="67" t="s">
        <v>606</v>
      </c>
      <c r="C185" s="66">
        <v>2014</v>
      </c>
      <c r="D185" s="292">
        <v>21500</v>
      </c>
    </row>
    <row r="186" spans="1:4" s="15" customFormat="1" ht="12.75">
      <c r="A186" s="63">
        <v>6</v>
      </c>
      <c r="B186" s="67" t="s">
        <v>607</v>
      </c>
      <c r="C186" s="66">
        <v>2014</v>
      </c>
      <c r="D186" s="292">
        <v>21870</v>
      </c>
    </row>
    <row r="187" spans="1:4" s="15" customFormat="1" ht="12.75">
      <c r="A187" s="63">
        <v>7</v>
      </c>
      <c r="B187" s="67" t="s">
        <v>608</v>
      </c>
      <c r="C187" s="66">
        <v>2014</v>
      </c>
      <c r="D187" s="292">
        <v>21583</v>
      </c>
    </row>
    <row r="188" spans="1:4" s="15" customFormat="1" ht="12.75">
      <c r="A188" s="63">
        <v>8</v>
      </c>
      <c r="B188" s="64" t="s">
        <v>470</v>
      </c>
      <c r="C188" s="66">
        <v>2014</v>
      </c>
      <c r="D188" s="292">
        <v>16359</v>
      </c>
    </row>
    <row r="189" spans="1:4" s="15" customFormat="1" ht="12.75">
      <c r="A189" s="63">
        <v>9</v>
      </c>
      <c r="B189" s="64" t="s">
        <v>713</v>
      </c>
      <c r="C189" s="66">
        <v>2015</v>
      </c>
      <c r="D189" s="292">
        <v>203811</v>
      </c>
    </row>
    <row r="190" spans="1:4" s="15" customFormat="1" ht="13.5" thickBot="1">
      <c r="A190" s="51">
        <v>10</v>
      </c>
      <c r="B190" s="75" t="s">
        <v>800</v>
      </c>
      <c r="C190" s="53">
        <v>2017</v>
      </c>
      <c r="D190" s="291">
        <v>31750</v>
      </c>
    </row>
    <row r="191" spans="1:4" s="15" customFormat="1" ht="13.5" thickBot="1">
      <c r="A191" s="360" t="s">
        <v>0</v>
      </c>
      <c r="B191" s="361"/>
      <c r="C191" s="362"/>
      <c r="D191" s="62">
        <f>SUM(D181:D190)</f>
        <v>377093</v>
      </c>
    </row>
    <row r="192" spans="1:4" s="13" customFormat="1" ht="13.5" customHeight="1" thickBot="1">
      <c r="A192" s="357" t="s">
        <v>615</v>
      </c>
      <c r="B192" s="358"/>
      <c r="C192" s="358"/>
      <c r="D192" s="359"/>
    </row>
    <row r="193" spans="1:4" s="15" customFormat="1" ht="13.5" thickBot="1">
      <c r="A193" s="98">
        <v>1</v>
      </c>
      <c r="B193" s="99" t="s">
        <v>123</v>
      </c>
      <c r="C193" s="100">
        <v>2017</v>
      </c>
      <c r="D193" s="101">
        <v>2000</v>
      </c>
    </row>
    <row r="194" spans="1:4" s="20" customFormat="1" ht="13.5" thickBot="1">
      <c r="A194" s="360" t="s">
        <v>0</v>
      </c>
      <c r="B194" s="361"/>
      <c r="C194" s="362"/>
      <c r="D194" s="62">
        <f>SUM(D193:D193)</f>
        <v>2000</v>
      </c>
    </row>
    <row r="195" spans="1:4" s="15" customFormat="1" ht="13.5" thickBot="1">
      <c r="A195" s="357" t="s">
        <v>499</v>
      </c>
      <c r="B195" s="358"/>
      <c r="C195" s="358"/>
      <c r="D195" s="359"/>
    </row>
    <row r="196" spans="1:4" s="15" customFormat="1" ht="26.25" thickBot="1">
      <c r="A196" s="102">
        <v>1</v>
      </c>
      <c r="B196" s="160" t="s">
        <v>594</v>
      </c>
      <c r="C196" s="139">
        <v>2014</v>
      </c>
      <c r="D196" s="96">
        <v>4305</v>
      </c>
    </row>
    <row r="197" spans="1:4" s="20" customFormat="1" ht="13.5" thickBot="1">
      <c r="A197" s="385" t="s">
        <v>0</v>
      </c>
      <c r="B197" s="386"/>
      <c r="C197" s="387"/>
      <c r="D197" s="82">
        <f>SUM(D196:D196)</f>
        <v>4305</v>
      </c>
    </row>
    <row r="198" spans="1:4" s="20" customFormat="1" ht="12.75">
      <c r="A198" s="304"/>
      <c r="B198" s="304"/>
      <c r="C198" s="304"/>
      <c r="D198" s="305"/>
    </row>
    <row r="199" spans="1:4" s="20" customFormat="1" ht="12.75">
      <c r="A199" s="304"/>
      <c r="B199" s="304"/>
      <c r="C199" s="304"/>
      <c r="D199" s="305"/>
    </row>
    <row r="200" spans="3:4" s="13" customFormat="1" ht="12.75">
      <c r="C200" s="14"/>
      <c r="D200" s="16"/>
    </row>
    <row r="201" spans="3:4" s="13" customFormat="1" ht="12.75">
      <c r="C201" s="14"/>
      <c r="D201" s="16"/>
    </row>
    <row r="202" spans="1:4" s="15" customFormat="1" ht="12.75">
      <c r="A202" s="303"/>
      <c r="B202" s="303"/>
      <c r="C202" s="303"/>
      <c r="D202" s="303"/>
    </row>
    <row r="203" spans="1:4" s="15" customFormat="1" ht="12.75">
      <c r="A203" s="303"/>
      <c r="B203" s="303"/>
      <c r="C203" s="303"/>
      <c r="D203" s="303"/>
    </row>
    <row r="204" spans="1:4" s="15" customFormat="1" ht="12.75">
      <c r="A204" s="303"/>
      <c r="B204" s="303"/>
      <c r="C204" s="303"/>
      <c r="D204" s="303"/>
    </row>
    <row r="205" spans="1:4" s="15" customFormat="1" ht="13.5" thickBot="1">
      <c r="A205" s="303"/>
      <c r="B205" s="303"/>
      <c r="C205" s="303"/>
      <c r="D205" s="303"/>
    </row>
    <row r="206" spans="1:4" s="15" customFormat="1" ht="12.75">
      <c r="A206" s="13"/>
      <c r="B206" s="374" t="s">
        <v>27</v>
      </c>
      <c r="C206" s="375"/>
      <c r="D206" s="229">
        <f>D56+D63+D74+D77+D81+D84+D90+D93+D100+D108+D98</f>
        <v>442388.08000000013</v>
      </c>
    </row>
    <row r="207" spans="1:4" s="15" customFormat="1" ht="12.75">
      <c r="A207" s="13"/>
      <c r="B207" s="376" t="s">
        <v>28</v>
      </c>
      <c r="C207" s="377"/>
      <c r="D207" s="230">
        <f>D121+D154+D157+D160+D164+D168+D175+D171</f>
        <v>297195.18</v>
      </c>
    </row>
    <row r="208" spans="1:4" s="15" customFormat="1" ht="13.5" thickBot="1">
      <c r="A208" s="13"/>
      <c r="B208" s="372" t="s">
        <v>29</v>
      </c>
      <c r="C208" s="373"/>
      <c r="D208" s="307">
        <f>D191+D194+D197</f>
        <v>383398</v>
      </c>
    </row>
    <row r="209" spans="1:4" s="15" customFormat="1" ht="12.75">
      <c r="A209" s="13"/>
      <c r="B209" s="13"/>
      <c r="C209" s="14"/>
      <c r="D209" s="16"/>
    </row>
    <row r="210" spans="1:4" s="24" customFormat="1" ht="12.75">
      <c r="A210" s="30"/>
      <c r="B210" s="30"/>
      <c r="C210" s="29"/>
      <c r="D210" s="31"/>
    </row>
    <row r="211" spans="1:4" s="24" customFormat="1" ht="12.75">
      <c r="A211" s="30"/>
      <c r="B211" s="30"/>
      <c r="C211" s="29"/>
      <c r="D211" s="31"/>
    </row>
    <row r="212" spans="1:4" s="24" customFormat="1" ht="12.75">
      <c r="A212" s="30"/>
      <c r="B212" s="30"/>
      <c r="C212" s="29"/>
      <c r="D212" s="31"/>
    </row>
    <row r="213" spans="1:4" s="24" customFormat="1" ht="12.75">
      <c r="A213" s="30"/>
      <c r="B213" s="30"/>
      <c r="C213" s="29"/>
      <c r="D213" s="31"/>
    </row>
    <row r="214" spans="1:4" s="24" customFormat="1" ht="12.75">
      <c r="A214" s="30"/>
      <c r="B214" s="30"/>
      <c r="C214" s="29"/>
      <c r="D214" s="31"/>
    </row>
    <row r="215" spans="1:4" s="24" customFormat="1" ht="12.75">
      <c r="A215" s="30"/>
      <c r="B215" s="30"/>
      <c r="C215" s="29"/>
      <c r="D215" s="31"/>
    </row>
    <row r="216" spans="1:4" s="24" customFormat="1" ht="12.75">
      <c r="A216" s="30"/>
      <c r="B216" s="30"/>
      <c r="C216" s="29"/>
      <c r="D216" s="31"/>
    </row>
    <row r="217" spans="1:4" s="24" customFormat="1" ht="12.75">
      <c r="A217" s="30"/>
      <c r="B217" s="30"/>
      <c r="C217" s="29"/>
      <c r="D217" s="31"/>
    </row>
    <row r="218" spans="1:4" s="24" customFormat="1" ht="12.75">
      <c r="A218" s="30"/>
      <c r="B218" s="30"/>
      <c r="C218" s="29"/>
      <c r="D218" s="31"/>
    </row>
    <row r="219" spans="1:4" s="24" customFormat="1" ht="12.75">
      <c r="A219" s="30"/>
      <c r="B219" s="30"/>
      <c r="C219" s="29"/>
      <c r="D219" s="31"/>
    </row>
    <row r="220" spans="1:4" s="24" customFormat="1" ht="12.75">
      <c r="A220" s="30"/>
      <c r="B220" s="30"/>
      <c r="C220" s="29"/>
      <c r="D220" s="31"/>
    </row>
    <row r="221" spans="1:4" s="24" customFormat="1" ht="12.75">
      <c r="A221" s="30"/>
      <c r="B221" s="30"/>
      <c r="C221" s="29"/>
      <c r="D221" s="31"/>
    </row>
    <row r="222" spans="3:4" s="30" customFormat="1" ht="12.75">
      <c r="C222" s="29"/>
      <c r="D222" s="31"/>
    </row>
    <row r="223" spans="1:4" s="24" customFormat="1" ht="12.75">
      <c r="A223" s="30"/>
      <c r="B223" s="30"/>
      <c r="C223" s="29"/>
      <c r="D223" s="31"/>
    </row>
    <row r="224" spans="1:4" s="24" customFormat="1" ht="12.75">
      <c r="A224" s="30"/>
      <c r="B224" s="30"/>
      <c r="C224" s="29"/>
      <c r="D224" s="31"/>
    </row>
    <row r="225" spans="1:4" s="24" customFormat="1" ht="12.75">
      <c r="A225" s="30"/>
      <c r="B225" s="30"/>
      <c r="C225" s="29"/>
      <c r="D225" s="31"/>
    </row>
    <row r="226" spans="3:4" s="30" customFormat="1" ht="12.75">
      <c r="C226" s="29"/>
      <c r="D226" s="31"/>
    </row>
    <row r="227" spans="1:4" s="24" customFormat="1" ht="12.75">
      <c r="A227" s="30"/>
      <c r="B227" s="30"/>
      <c r="C227" s="29"/>
      <c r="D227" s="31"/>
    </row>
    <row r="228" spans="1:4" s="24" customFormat="1" ht="12.75">
      <c r="A228" s="30"/>
      <c r="B228" s="30"/>
      <c r="C228" s="29"/>
      <c r="D228" s="31"/>
    </row>
    <row r="229" spans="3:4" s="30" customFormat="1" ht="12.75">
      <c r="C229" s="29"/>
      <c r="D229" s="31"/>
    </row>
    <row r="230" spans="1:4" s="24" customFormat="1" ht="12.75">
      <c r="A230" s="30"/>
      <c r="B230" s="30"/>
      <c r="C230" s="29"/>
      <c r="D230" s="31"/>
    </row>
    <row r="231" spans="1:4" s="24" customFormat="1" ht="12.75">
      <c r="A231" s="30"/>
      <c r="B231" s="30"/>
      <c r="C231" s="29"/>
      <c r="D231" s="31"/>
    </row>
    <row r="232" spans="1:4" s="24" customFormat="1" ht="12.75">
      <c r="A232" s="30"/>
      <c r="B232" s="30"/>
      <c r="C232" s="29"/>
      <c r="D232" s="31"/>
    </row>
    <row r="233" spans="1:4" s="24" customFormat="1" ht="12.75">
      <c r="A233" s="30"/>
      <c r="B233" s="30"/>
      <c r="C233" s="29"/>
      <c r="D233" s="31"/>
    </row>
    <row r="234" spans="1:4" s="24" customFormat="1" ht="12.75">
      <c r="A234" s="30"/>
      <c r="B234" s="30"/>
      <c r="C234" s="29"/>
      <c r="D234" s="31"/>
    </row>
    <row r="235" spans="1:4" s="24" customFormat="1" ht="12.75">
      <c r="A235" s="30"/>
      <c r="B235" s="30"/>
      <c r="C235" s="29"/>
      <c r="D235" s="31"/>
    </row>
    <row r="236" spans="1:4" s="24" customFormat="1" ht="12.75">
      <c r="A236" s="30"/>
      <c r="B236" s="30"/>
      <c r="C236" s="29"/>
      <c r="D236" s="31"/>
    </row>
    <row r="237" spans="1:4" s="24" customFormat="1" ht="12.75">
      <c r="A237" s="30"/>
      <c r="B237" s="30"/>
      <c r="C237" s="29"/>
      <c r="D237" s="31"/>
    </row>
    <row r="238" spans="1:4" s="24" customFormat="1" ht="12.75">
      <c r="A238" s="30"/>
      <c r="B238" s="30"/>
      <c r="C238" s="29"/>
      <c r="D238" s="31"/>
    </row>
    <row r="239" spans="1:4" s="24" customFormat="1" ht="12.75">
      <c r="A239" s="30"/>
      <c r="B239" s="30"/>
      <c r="C239" s="29"/>
      <c r="D239" s="31"/>
    </row>
    <row r="240" spans="1:4" s="24" customFormat="1" ht="12.75">
      <c r="A240" s="30"/>
      <c r="B240" s="30"/>
      <c r="C240" s="29"/>
      <c r="D240" s="31"/>
    </row>
    <row r="241" spans="3:4" s="30" customFormat="1" ht="12.75">
      <c r="C241" s="29"/>
      <c r="D241" s="31"/>
    </row>
    <row r="242" spans="3:4" s="30" customFormat="1" ht="12.75">
      <c r="C242" s="29"/>
      <c r="D242" s="31"/>
    </row>
    <row r="243" spans="3:4" s="30" customFormat="1" ht="12.75">
      <c r="C243" s="29"/>
      <c r="D243" s="31"/>
    </row>
    <row r="244" spans="3:4" s="30" customFormat="1" ht="12.75">
      <c r="C244" s="29"/>
      <c r="D244" s="31"/>
    </row>
    <row r="245" spans="3:4" s="30" customFormat="1" ht="12.75">
      <c r="C245" s="29"/>
      <c r="D245" s="31"/>
    </row>
    <row r="246" spans="3:4" s="30" customFormat="1" ht="12.75">
      <c r="C246" s="29"/>
      <c r="D246" s="31"/>
    </row>
    <row r="247" spans="3:4" s="30" customFormat="1" ht="12.75">
      <c r="C247" s="29"/>
      <c r="D247" s="31"/>
    </row>
    <row r="248" spans="3:4" s="30" customFormat="1" ht="12.75">
      <c r="C248" s="29"/>
      <c r="D248" s="31"/>
    </row>
    <row r="249" spans="3:4" s="30" customFormat="1" ht="12.75">
      <c r="C249" s="29"/>
      <c r="D249" s="31"/>
    </row>
    <row r="250" spans="3:4" s="30" customFormat="1" ht="12.75">
      <c r="C250" s="29"/>
      <c r="D250" s="31"/>
    </row>
    <row r="251" spans="3:4" s="30" customFormat="1" ht="12.75">
      <c r="C251" s="29"/>
      <c r="D251" s="31"/>
    </row>
    <row r="252" spans="3:4" s="30" customFormat="1" ht="12.75">
      <c r="C252" s="29"/>
      <c r="D252" s="31"/>
    </row>
    <row r="253" spans="3:4" s="30" customFormat="1" ht="12.75">
      <c r="C253" s="29"/>
      <c r="D253" s="31"/>
    </row>
    <row r="254" spans="3:4" s="30" customFormat="1" ht="12.75">
      <c r="C254" s="29"/>
      <c r="D254" s="31"/>
    </row>
    <row r="255" spans="3:4" s="30" customFormat="1" ht="12.75">
      <c r="C255" s="29"/>
      <c r="D255" s="31"/>
    </row>
    <row r="256" spans="3:4" s="30" customFormat="1" ht="12.75">
      <c r="C256" s="29"/>
      <c r="D256" s="31"/>
    </row>
    <row r="257" spans="3:4" s="30" customFormat="1" ht="12.75">
      <c r="C257" s="29"/>
      <c r="D257" s="31"/>
    </row>
    <row r="258" spans="1:4" s="24" customFormat="1" ht="12.75">
      <c r="A258" s="30"/>
      <c r="B258" s="30"/>
      <c r="C258" s="29"/>
      <c r="D258" s="31"/>
    </row>
    <row r="259" spans="1:4" s="24" customFormat="1" ht="12.75">
      <c r="A259" s="30"/>
      <c r="B259" s="30"/>
      <c r="C259" s="29"/>
      <c r="D259" s="31"/>
    </row>
    <row r="260" spans="1:4" s="24" customFormat="1" ht="12.75">
      <c r="A260" s="30"/>
      <c r="B260" s="30"/>
      <c r="C260" s="29"/>
      <c r="D260" s="31"/>
    </row>
    <row r="261" spans="1:4" s="24" customFormat="1" ht="12.75">
      <c r="A261" s="30"/>
      <c r="B261" s="30"/>
      <c r="C261" s="29"/>
      <c r="D261" s="31"/>
    </row>
    <row r="262" spans="1:4" s="24" customFormat="1" ht="12.75">
      <c r="A262" s="30"/>
      <c r="B262" s="30"/>
      <c r="C262" s="29"/>
      <c r="D262" s="31"/>
    </row>
    <row r="263" spans="1:4" s="24" customFormat="1" ht="12.75">
      <c r="A263" s="30"/>
      <c r="B263" s="30"/>
      <c r="C263" s="29"/>
      <c r="D263" s="31"/>
    </row>
    <row r="264" spans="1:4" s="24" customFormat="1" ht="12.75">
      <c r="A264" s="30"/>
      <c r="B264" s="30"/>
      <c r="C264" s="29"/>
      <c r="D264" s="31"/>
    </row>
    <row r="265" spans="3:4" s="30" customFormat="1" ht="12.75">
      <c r="C265" s="29"/>
      <c r="D265" s="31"/>
    </row>
    <row r="266" spans="1:4" s="24" customFormat="1" ht="12.75">
      <c r="A266" s="30"/>
      <c r="B266" s="30"/>
      <c r="C266" s="29"/>
      <c r="D266" s="31"/>
    </row>
    <row r="267" spans="1:4" s="24" customFormat="1" ht="12.75">
      <c r="A267" s="30"/>
      <c r="B267" s="30"/>
      <c r="C267" s="29"/>
      <c r="D267" s="31"/>
    </row>
    <row r="268" spans="1:4" s="24" customFormat="1" ht="12.75">
      <c r="A268" s="30"/>
      <c r="B268" s="30"/>
      <c r="C268" s="29"/>
      <c r="D268" s="31"/>
    </row>
    <row r="269" spans="1:4" s="24" customFormat="1" ht="12.75">
      <c r="A269" s="30"/>
      <c r="B269" s="30"/>
      <c r="C269" s="29"/>
      <c r="D269" s="31"/>
    </row>
    <row r="270" spans="1:4" s="24" customFormat="1" ht="12.75">
      <c r="A270" s="30"/>
      <c r="B270" s="30"/>
      <c r="C270" s="29"/>
      <c r="D270" s="31"/>
    </row>
    <row r="271" spans="1:4" s="24" customFormat="1" ht="12.75">
      <c r="A271" s="30"/>
      <c r="B271" s="30"/>
      <c r="C271" s="29"/>
      <c r="D271" s="31"/>
    </row>
    <row r="272" spans="1:4" s="24" customFormat="1" ht="12.75">
      <c r="A272" s="30"/>
      <c r="B272" s="30"/>
      <c r="C272" s="29"/>
      <c r="D272" s="31"/>
    </row>
    <row r="273" spans="1:4" s="24" customFormat="1" ht="12.75">
      <c r="A273" s="30"/>
      <c r="B273" s="30"/>
      <c r="C273" s="29"/>
      <c r="D273" s="31"/>
    </row>
    <row r="274" spans="3:4" s="30" customFormat="1" ht="12.75">
      <c r="C274" s="29"/>
      <c r="D274" s="31"/>
    </row>
    <row r="275" spans="1:4" s="24" customFormat="1" ht="12.75">
      <c r="A275" s="30"/>
      <c r="B275" s="30"/>
      <c r="C275" s="29"/>
      <c r="D275" s="31"/>
    </row>
    <row r="276" spans="1:4" s="24" customFormat="1" ht="12.75">
      <c r="A276" s="30"/>
      <c r="B276" s="30"/>
      <c r="C276" s="29"/>
      <c r="D276" s="31"/>
    </row>
    <row r="277" spans="1:4" s="24" customFormat="1" ht="12.75">
      <c r="A277" s="30"/>
      <c r="B277" s="30"/>
      <c r="C277" s="29"/>
      <c r="D277" s="31"/>
    </row>
    <row r="278" spans="3:4" s="30" customFormat="1" ht="12.75">
      <c r="C278" s="29"/>
      <c r="D278" s="31"/>
    </row>
    <row r="279" spans="1:4" s="24" customFormat="1" ht="12.75">
      <c r="A279" s="30"/>
      <c r="B279" s="30"/>
      <c r="C279" s="29"/>
      <c r="D279" s="31"/>
    </row>
    <row r="280" spans="1:4" s="24" customFormat="1" ht="12.75">
      <c r="A280" s="30"/>
      <c r="B280" s="30"/>
      <c r="C280" s="29"/>
      <c r="D280" s="31"/>
    </row>
    <row r="281" spans="1:4" s="24" customFormat="1" ht="12.75">
      <c r="A281" s="30"/>
      <c r="B281" s="30"/>
      <c r="C281" s="29"/>
      <c r="D281" s="31"/>
    </row>
    <row r="282" spans="1:4" s="24" customFormat="1" ht="12.75">
      <c r="A282" s="30"/>
      <c r="B282" s="30"/>
      <c r="C282" s="29"/>
      <c r="D282" s="31"/>
    </row>
    <row r="283" spans="1:4" s="24" customFormat="1" ht="12.75">
      <c r="A283" s="30"/>
      <c r="B283" s="30"/>
      <c r="C283" s="29"/>
      <c r="D283" s="31"/>
    </row>
    <row r="284" spans="1:4" s="24" customFormat="1" ht="12.75">
      <c r="A284" s="30"/>
      <c r="B284" s="30"/>
      <c r="C284" s="29"/>
      <c r="D284" s="31"/>
    </row>
    <row r="285" spans="3:4" s="30" customFormat="1" ht="12.75">
      <c r="C285" s="29"/>
      <c r="D285" s="31"/>
    </row>
    <row r="286" spans="3:4" s="30" customFormat="1" ht="12.75">
      <c r="C286" s="29"/>
      <c r="D286" s="31"/>
    </row>
    <row r="287" spans="3:4" s="30" customFormat="1" ht="12.75">
      <c r="C287" s="29"/>
      <c r="D287" s="31"/>
    </row>
    <row r="288" spans="3:4" s="30" customFormat="1" ht="12.75">
      <c r="C288" s="29"/>
      <c r="D288" s="31"/>
    </row>
    <row r="289" spans="3:4" s="30" customFormat="1" ht="12.75">
      <c r="C289" s="29"/>
      <c r="D289" s="31"/>
    </row>
    <row r="290" spans="3:4" s="30" customFormat="1" ht="12.75">
      <c r="C290" s="29"/>
      <c r="D290" s="31"/>
    </row>
    <row r="291" spans="3:4" s="30" customFormat="1" ht="12.75">
      <c r="C291" s="29"/>
      <c r="D291" s="31"/>
    </row>
    <row r="292" spans="3:4" s="30" customFormat="1" ht="12.75">
      <c r="C292" s="29"/>
      <c r="D292" s="31"/>
    </row>
    <row r="293" spans="3:4" s="30" customFormat="1" ht="12.75">
      <c r="C293" s="29"/>
      <c r="D293" s="31"/>
    </row>
    <row r="294" spans="3:4" s="30" customFormat="1" ht="12.75">
      <c r="C294" s="29"/>
      <c r="D294" s="31"/>
    </row>
    <row r="295" spans="3:4" s="30" customFormat="1" ht="12.75">
      <c r="C295" s="29"/>
      <c r="D295" s="31"/>
    </row>
    <row r="296" spans="3:4" s="30" customFormat="1" ht="12.75">
      <c r="C296" s="29"/>
      <c r="D296" s="31"/>
    </row>
    <row r="297" spans="3:4" s="30" customFormat="1" ht="12.75">
      <c r="C297" s="29"/>
      <c r="D297" s="31"/>
    </row>
    <row r="298" spans="3:4" s="30" customFormat="1" ht="12.75">
      <c r="C298" s="29"/>
      <c r="D298" s="31"/>
    </row>
    <row r="299" spans="3:4" s="30" customFormat="1" ht="12.75">
      <c r="C299" s="29"/>
      <c r="D299" s="31"/>
    </row>
    <row r="300" spans="3:4" s="30" customFormat="1" ht="12.75">
      <c r="C300" s="29"/>
      <c r="D300" s="31"/>
    </row>
    <row r="301" spans="3:4" s="30" customFormat="1" ht="12.75">
      <c r="C301" s="29"/>
      <c r="D301" s="31"/>
    </row>
    <row r="302" spans="3:4" s="30" customFormat="1" ht="12.75">
      <c r="C302" s="29"/>
      <c r="D302" s="31"/>
    </row>
    <row r="303" spans="3:4" s="30" customFormat="1" ht="12.75">
      <c r="C303" s="29"/>
      <c r="D303" s="31"/>
    </row>
    <row r="304" spans="3:4" s="30" customFormat="1" ht="12.75">
      <c r="C304" s="29"/>
      <c r="D304" s="31"/>
    </row>
    <row r="305" spans="3:4" s="30" customFormat="1" ht="12.75">
      <c r="C305" s="29"/>
      <c r="D305" s="31"/>
    </row>
    <row r="306" spans="3:4" s="30" customFormat="1" ht="12.75">
      <c r="C306" s="29"/>
      <c r="D306" s="31"/>
    </row>
    <row r="307" spans="3:4" s="30" customFormat="1" ht="12.75">
      <c r="C307" s="29"/>
      <c r="D307" s="31"/>
    </row>
    <row r="308" spans="3:4" s="30" customFormat="1" ht="12.75">
      <c r="C308" s="29"/>
      <c r="D308" s="31"/>
    </row>
    <row r="309" spans="3:4" s="30" customFormat="1" ht="12.75">
      <c r="C309" s="29"/>
      <c r="D309" s="31"/>
    </row>
    <row r="310" spans="3:4" s="30" customFormat="1" ht="12.75">
      <c r="C310" s="29"/>
      <c r="D310" s="31"/>
    </row>
    <row r="311" spans="3:4" s="30" customFormat="1" ht="12.75">
      <c r="C311" s="29"/>
      <c r="D311" s="31"/>
    </row>
    <row r="312" spans="3:4" s="30" customFormat="1" ht="12.75">
      <c r="C312" s="29"/>
      <c r="D312" s="31"/>
    </row>
    <row r="313" spans="3:4" s="30" customFormat="1" ht="12.75">
      <c r="C313" s="29"/>
      <c r="D313" s="31"/>
    </row>
    <row r="314" spans="3:4" s="30" customFormat="1" ht="12.75">
      <c r="C314" s="29"/>
      <c r="D314" s="31"/>
    </row>
    <row r="315" spans="3:4" s="30" customFormat="1" ht="12.75">
      <c r="C315" s="29"/>
      <c r="D315" s="31"/>
    </row>
    <row r="316" spans="3:4" s="30" customFormat="1" ht="12.75">
      <c r="C316" s="29"/>
      <c r="D316" s="31"/>
    </row>
    <row r="317" spans="3:4" s="30" customFormat="1" ht="12.75">
      <c r="C317" s="29"/>
      <c r="D317" s="31"/>
    </row>
    <row r="318" spans="3:4" s="30" customFormat="1" ht="12.75">
      <c r="C318" s="29"/>
      <c r="D318" s="31"/>
    </row>
    <row r="319" spans="3:4" s="30" customFormat="1" ht="12.75">
      <c r="C319" s="29"/>
      <c r="D319" s="31"/>
    </row>
    <row r="320" spans="3:4" s="30" customFormat="1" ht="12.75">
      <c r="C320" s="29"/>
      <c r="D320" s="31"/>
    </row>
    <row r="321" spans="1:4" s="24" customFormat="1" ht="12.75">
      <c r="A321" s="30"/>
      <c r="B321" s="30"/>
      <c r="C321" s="29"/>
      <c r="D321" s="31"/>
    </row>
    <row r="322" spans="1:4" s="24" customFormat="1" ht="12.75">
      <c r="A322" s="30"/>
      <c r="B322" s="30"/>
      <c r="C322" s="29"/>
      <c r="D322" s="31"/>
    </row>
    <row r="323" spans="1:4" s="24" customFormat="1" ht="12.75">
      <c r="A323" s="30"/>
      <c r="B323" s="30"/>
      <c r="C323" s="29"/>
      <c r="D323" s="31"/>
    </row>
    <row r="324" spans="1:4" s="24" customFormat="1" ht="12.75">
      <c r="A324" s="30"/>
      <c r="B324" s="30"/>
      <c r="C324" s="29"/>
      <c r="D324" s="31"/>
    </row>
    <row r="325" spans="1:4" s="24" customFormat="1" ht="12.75">
      <c r="A325" s="30"/>
      <c r="B325" s="30"/>
      <c r="C325" s="29"/>
      <c r="D325" s="31"/>
    </row>
    <row r="326" spans="1:4" s="24" customFormat="1" ht="12.75">
      <c r="A326" s="30"/>
      <c r="B326" s="30"/>
      <c r="C326" s="29"/>
      <c r="D326" s="31"/>
    </row>
    <row r="327" spans="1:4" s="24" customFormat="1" ht="12.75">
      <c r="A327" s="30"/>
      <c r="B327" s="30"/>
      <c r="C327" s="29"/>
      <c r="D327" s="31"/>
    </row>
    <row r="328" spans="1:4" s="24" customFormat="1" ht="12.75">
      <c r="A328" s="30"/>
      <c r="B328" s="30"/>
      <c r="C328" s="29"/>
      <c r="D328" s="31"/>
    </row>
    <row r="329" spans="1:4" s="24" customFormat="1" ht="12.75">
      <c r="A329" s="30"/>
      <c r="B329" s="30"/>
      <c r="C329" s="29"/>
      <c r="D329" s="31"/>
    </row>
    <row r="330" spans="1:4" s="24" customFormat="1" ht="12.75">
      <c r="A330" s="30"/>
      <c r="B330" s="30"/>
      <c r="C330" s="29"/>
      <c r="D330" s="31"/>
    </row>
    <row r="331" spans="1:4" s="24" customFormat="1" ht="12.75">
      <c r="A331" s="30"/>
      <c r="B331" s="30"/>
      <c r="C331" s="29"/>
      <c r="D331" s="31"/>
    </row>
    <row r="332" spans="1:4" s="24" customFormat="1" ht="12.75">
      <c r="A332" s="30"/>
      <c r="B332" s="30"/>
      <c r="C332" s="29"/>
      <c r="D332" s="31"/>
    </row>
    <row r="333" spans="1:4" s="24" customFormat="1" ht="12.75">
      <c r="A333" s="30"/>
      <c r="B333" s="30"/>
      <c r="C333" s="29"/>
      <c r="D333" s="31"/>
    </row>
    <row r="334" spans="1:4" s="24" customFormat="1" ht="12.75">
      <c r="A334" s="30"/>
      <c r="B334" s="30"/>
      <c r="C334" s="29"/>
      <c r="D334" s="31"/>
    </row>
    <row r="335" spans="1:4" s="24" customFormat="1" ht="12.75">
      <c r="A335" s="30"/>
      <c r="B335" s="30"/>
      <c r="C335" s="29"/>
      <c r="D335" s="31"/>
    </row>
    <row r="336" spans="1:4" s="24" customFormat="1" ht="12.75">
      <c r="A336" s="30"/>
      <c r="B336" s="30"/>
      <c r="C336" s="29"/>
      <c r="D336" s="31"/>
    </row>
    <row r="337" spans="1:4" s="24" customFormat="1" ht="12.75">
      <c r="A337" s="30"/>
      <c r="B337" s="30"/>
      <c r="C337" s="29"/>
      <c r="D337" s="31"/>
    </row>
    <row r="338" spans="1:4" s="24" customFormat="1" ht="12.75">
      <c r="A338" s="30"/>
      <c r="B338" s="30"/>
      <c r="C338" s="29"/>
      <c r="D338" s="31"/>
    </row>
    <row r="339" spans="1:4" s="24" customFormat="1" ht="12.75">
      <c r="A339" s="30"/>
      <c r="B339" s="30"/>
      <c r="C339" s="29"/>
      <c r="D339" s="31"/>
    </row>
    <row r="340" spans="1:4" s="24" customFormat="1" ht="12.75">
      <c r="A340" s="30"/>
      <c r="B340" s="30"/>
      <c r="C340" s="29"/>
      <c r="D340" s="31"/>
    </row>
    <row r="341" spans="1:4" s="24" customFormat="1" ht="12.75">
      <c r="A341" s="30"/>
      <c r="B341" s="30"/>
      <c r="C341" s="29"/>
      <c r="D341" s="31"/>
    </row>
    <row r="342" spans="1:4" s="24" customFormat="1" ht="12.75">
      <c r="A342" s="30"/>
      <c r="B342" s="30"/>
      <c r="C342" s="29"/>
      <c r="D342" s="31"/>
    </row>
    <row r="343" spans="1:4" s="24" customFormat="1" ht="12.75">
      <c r="A343" s="30"/>
      <c r="B343" s="30"/>
      <c r="C343" s="29"/>
      <c r="D343" s="31"/>
    </row>
    <row r="344" spans="1:4" s="24" customFormat="1" ht="12.75">
      <c r="A344" s="30"/>
      <c r="B344" s="30"/>
      <c r="C344" s="29"/>
      <c r="D344" s="31"/>
    </row>
    <row r="345" spans="1:4" s="24" customFormat="1" ht="12.75">
      <c r="A345" s="30"/>
      <c r="B345" s="30"/>
      <c r="C345" s="29"/>
      <c r="D345" s="31"/>
    </row>
    <row r="346" spans="1:4" s="24" customFormat="1" ht="12.75">
      <c r="A346" s="30"/>
      <c r="B346" s="30"/>
      <c r="C346" s="29"/>
      <c r="D346" s="31"/>
    </row>
    <row r="347" spans="1:4" s="24" customFormat="1" ht="12.75">
      <c r="A347" s="30"/>
      <c r="B347" s="30"/>
      <c r="C347" s="29"/>
      <c r="D347" s="31"/>
    </row>
    <row r="348" spans="1:4" s="24" customFormat="1" ht="12.75">
      <c r="A348" s="30"/>
      <c r="B348" s="30"/>
      <c r="C348" s="29"/>
      <c r="D348" s="31"/>
    </row>
    <row r="349" spans="1:4" s="24" customFormat="1" ht="12.75">
      <c r="A349" s="30"/>
      <c r="B349" s="30"/>
      <c r="C349" s="29"/>
      <c r="D349" s="31"/>
    </row>
    <row r="350" spans="3:4" s="30" customFormat="1" ht="12.75">
      <c r="C350" s="29"/>
      <c r="D350" s="31"/>
    </row>
    <row r="351" spans="1:4" s="24" customFormat="1" ht="12.75">
      <c r="A351" s="30"/>
      <c r="B351" s="30"/>
      <c r="C351" s="29"/>
      <c r="D351" s="31"/>
    </row>
    <row r="352" spans="1:4" s="24" customFormat="1" ht="12.75">
      <c r="A352" s="30"/>
      <c r="B352" s="30"/>
      <c r="C352" s="29"/>
      <c r="D352" s="31"/>
    </row>
    <row r="353" spans="1:4" s="24" customFormat="1" ht="12.75">
      <c r="A353" s="30"/>
      <c r="B353" s="30"/>
      <c r="C353" s="29"/>
      <c r="D353" s="31"/>
    </row>
    <row r="354" spans="1:4" s="24" customFormat="1" ht="12.75">
      <c r="A354" s="30"/>
      <c r="B354" s="30"/>
      <c r="C354" s="29"/>
      <c r="D354" s="31"/>
    </row>
    <row r="355" spans="3:4" s="30" customFormat="1" ht="12.75">
      <c r="C355" s="29"/>
      <c r="D355" s="31"/>
    </row>
    <row r="356" spans="3:4" s="30" customFormat="1" ht="12.75">
      <c r="C356" s="29"/>
      <c r="D356" s="31"/>
    </row>
    <row r="357" spans="3:4" s="30" customFormat="1" ht="12.75">
      <c r="C357" s="29"/>
      <c r="D357" s="31"/>
    </row>
    <row r="358" spans="3:4" s="30" customFormat="1" ht="12.75">
      <c r="C358" s="29"/>
      <c r="D358" s="31"/>
    </row>
    <row r="364" spans="1:4" s="15" customFormat="1" ht="12.75">
      <c r="A364" s="13"/>
      <c r="B364" s="13"/>
      <c r="C364" s="14"/>
      <c r="D364" s="16"/>
    </row>
    <row r="365" spans="1:4" s="15" customFormat="1" ht="12.75">
      <c r="A365" s="13"/>
      <c r="B365" s="13"/>
      <c r="C365" s="14"/>
      <c r="D365" s="16"/>
    </row>
    <row r="366" spans="1:4" s="15" customFormat="1" ht="12.75">
      <c r="A366" s="13"/>
      <c r="B366" s="13"/>
      <c r="C366" s="14"/>
      <c r="D366" s="16"/>
    </row>
    <row r="367" spans="1:4" s="15" customFormat="1" ht="12.75">
      <c r="A367" s="13"/>
      <c r="B367" s="13"/>
      <c r="C367" s="14"/>
      <c r="D367" s="16"/>
    </row>
    <row r="368" spans="1:4" s="15" customFormat="1" ht="12.75">
      <c r="A368" s="13"/>
      <c r="B368" s="13"/>
      <c r="C368" s="14"/>
      <c r="D368" s="16"/>
    </row>
    <row r="369" spans="1:4" s="15" customFormat="1" ht="12.75">
      <c r="A369" s="13"/>
      <c r="B369" s="13"/>
      <c r="C369" s="14"/>
      <c r="D369" s="16"/>
    </row>
    <row r="370" spans="1:4" s="15" customFormat="1" ht="12.75">
      <c r="A370" s="13"/>
      <c r="B370" s="13"/>
      <c r="C370" s="14"/>
      <c r="D370" s="16"/>
    </row>
    <row r="371" spans="1:4" s="15" customFormat="1" ht="12.75">
      <c r="A371" s="13"/>
      <c r="B371" s="13"/>
      <c r="C371" s="14"/>
      <c r="D371" s="16"/>
    </row>
    <row r="372" spans="1:4" s="15" customFormat="1" ht="12.75">
      <c r="A372" s="13"/>
      <c r="B372" s="13"/>
      <c r="C372" s="14"/>
      <c r="D372" s="16"/>
    </row>
    <row r="373" spans="1:4" s="15" customFormat="1" ht="12.75">
      <c r="A373" s="13"/>
      <c r="B373" s="13"/>
      <c r="C373" s="14"/>
      <c r="D373" s="16"/>
    </row>
    <row r="374" spans="1:4" s="15" customFormat="1" ht="12.75">
      <c r="A374" s="13"/>
      <c r="B374" s="13"/>
      <c r="C374" s="14"/>
      <c r="D374" s="16"/>
    </row>
    <row r="375" spans="1:4" s="15" customFormat="1" ht="12.75">
      <c r="A375" s="13"/>
      <c r="B375" s="13"/>
      <c r="C375" s="14"/>
      <c r="D375" s="16"/>
    </row>
    <row r="376" spans="1:4" s="15" customFormat="1" ht="12.75">
      <c r="A376" s="13"/>
      <c r="B376" s="13"/>
      <c r="C376" s="14"/>
      <c r="D376" s="16"/>
    </row>
    <row r="377" spans="1:4" s="15" customFormat="1" ht="12.75">
      <c r="A377" s="13"/>
      <c r="B377" s="13"/>
      <c r="C377" s="14"/>
      <c r="D377" s="16"/>
    </row>
    <row r="378" spans="1:4" s="15" customFormat="1" ht="12.75">
      <c r="A378" s="13"/>
      <c r="B378" s="13"/>
      <c r="C378" s="14"/>
      <c r="D378" s="16"/>
    </row>
  </sheetData>
  <sheetProtection/>
  <mergeCells count="57">
    <mergeCell ref="A3:D3"/>
    <mergeCell ref="A78:D78"/>
    <mergeCell ref="E52:E54"/>
    <mergeCell ref="A1:D1"/>
    <mergeCell ref="A191:C191"/>
    <mergeCell ref="A197:C197"/>
    <mergeCell ref="A160:C160"/>
    <mergeCell ref="A98:C98"/>
    <mergeCell ref="A171:C171"/>
    <mergeCell ref="A157:D157"/>
    <mergeCell ref="A164:C164"/>
    <mergeCell ref="A5:D5"/>
    <mergeCell ref="A57:D57"/>
    <mergeCell ref="A64:D64"/>
    <mergeCell ref="A56:C56"/>
    <mergeCell ref="A63:C63"/>
    <mergeCell ref="A75:D75"/>
    <mergeCell ref="A74:C74"/>
    <mergeCell ref="A123:D123"/>
    <mergeCell ref="A90:C90"/>
    <mergeCell ref="A91:D91"/>
    <mergeCell ref="A113:D113"/>
    <mergeCell ref="A101:D101"/>
    <mergeCell ref="A99:D99"/>
    <mergeCell ref="A93:C93"/>
    <mergeCell ref="A96:D96"/>
    <mergeCell ref="A100:D100"/>
    <mergeCell ref="A122:D122"/>
    <mergeCell ref="A95:D95"/>
    <mergeCell ref="A154:C154"/>
    <mergeCell ref="A77:C77"/>
    <mergeCell ref="A85:D85"/>
    <mergeCell ref="A82:D82"/>
    <mergeCell ref="A84:C84"/>
    <mergeCell ref="A121:C121"/>
    <mergeCell ref="A81:C81"/>
    <mergeCell ref="A94:D94"/>
    <mergeCell ref="B208:C208"/>
    <mergeCell ref="A111:D111"/>
    <mergeCell ref="B206:C206"/>
    <mergeCell ref="B207:C207"/>
    <mergeCell ref="A155:D155"/>
    <mergeCell ref="A156:D156"/>
    <mergeCell ref="A161:D161"/>
    <mergeCell ref="A158:D158"/>
    <mergeCell ref="A175:D175"/>
    <mergeCell ref="A195:D195"/>
    <mergeCell ref="A178:D178"/>
    <mergeCell ref="A180:D180"/>
    <mergeCell ref="A194:C194"/>
    <mergeCell ref="A165:D165"/>
    <mergeCell ref="A169:D169"/>
    <mergeCell ref="A168:C168"/>
    <mergeCell ref="A172:D172"/>
    <mergeCell ref="A174:D174"/>
    <mergeCell ref="A192:D192"/>
    <mergeCell ref="A173:D173"/>
  </mergeCells>
  <printOptions horizontalCentered="1"/>
  <pageMargins left="0.5905511811023623" right="0" top="0.3937007874015748" bottom="0.1968503937007874" header="0.7086614173228347" footer="0.5118110236220472"/>
  <pageSetup fitToHeight="7" horizontalDpi="600" verticalDpi="600" orientation="portrait" paperSize="9" scale="94" r:id="rId1"/>
  <headerFooter alignWithMargins="0">
    <oddFooter>&amp;CStrona &amp;P z &amp;N</oddFooter>
  </headerFooter>
  <rowBreaks count="3" manualBreakCount="3">
    <brk id="54" max="3" man="1"/>
    <brk id="110" max="3" man="1"/>
    <brk id="17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4.421875" style="1" customWidth="1"/>
    <col min="2" max="2" width="15.7109375" style="1" customWidth="1"/>
    <col min="3" max="3" width="14.28125" style="1" customWidth="1"/>
    <col min="4" max="4" width="20.57421875" style="3" customWidth="1"/>
    <col min="5" max="5" width="10.8515625" style="1" customWidth="1"/>
    <col min="6" max="6" width="13.57421875" style="1" customWidth="1"/>
    <col min="7" max="7" width="22.00390625" style="1" customWidth="1"/>
    <col min="8" max="8" width="6.00390625" style="1" customWidth="1"/>
    <col min="9" max="9" width="7.00390625" style="1" customWidth="1"/>
    <col min="10" max="10" width="10.00390625" style="2" customWidth="1"/>
    <col min="11" max="11" width="12.7109375" style="1" customWidth="1"/>
    <col min="12" max="12" width="7.28125" style="2" customWidth="1"/>
    <col min="13" max="13" width="6.8515625" style="1" customWidth="1"/>
    <col min="14" max="14" width="15.00390625" style="1" customWidth="1"/>
    <col min="15" max="15" width="9.140625" style="1" customWidth="1"/>
    <col min="16" max="16" width="10.140625" style="1" bestFit="1" customWidth="1"/>
    <col min="17" max="17" width="14.7109375" style="1" customWidth="1"/>
    <col min="18" max="21" width="10.140625" style="1" bestFit="1" customWidth="1"/>
    <col min="22" max="24" width="6.7109375" style="1" customWidth="1"/>
    <col min="25" max="16384" width="9.140625" style="1" customWidth="1"/>
  </cols>
  <sheetData>
    <row r="1" spans="1:11" ht="18">
      <c r="A1" s="199" t="s">
        <v>93</v>
      </c>
      <c r="J1" s="409"/>
      <c r="K1" s="409"/>
    </row>
    <row r="2" spans="1:11" ht="23.25" customHeight="1" thickBot="1">
      <c r="A2" s="410" t="s">
        <v>15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24" ht="18" customHeight="1">
      <c r="A3" s="406" t="s">
        <v>16</v>
      </c>
      <c r="B3" s="403" t="s">
        <v>17</v>
      </c>
      <c r="C3" s="403" t="s">
        <v>18</v>
      </c>
      <c r="D3" s="403" t="s">
        <v>19</v>
      </c>
      <c r="E3" s="403" t="s">
        <v>20</v>
      </c>
      <c r="F3" s="403" t="s">
        <v>6</v>
      </c>
      <c r="G3" s="403" t="s">
        <v>727</v>
      </c>
      <c r="H3" s="403" t="s">
        <v>61</v>
      </c>
      <c r="I3" s="403" t="s">
        <v>21</v>
      </c>
      <c r="J3" s="403" t="s">
        <v>7</v>
      </c>
      <c r="K3" s="403" t="s">
        <v>8</v>
      </c>
      <c r="L3" s="403" t="s">
        <v>9</v>
      </c>
      <c r="M3" s="396" t="s">
        <v>10</v>
      </c>
      <c r="N3" s="401" t="s">
        <v>62</v>
      </c>
      <c r="O3" s="403" t="s">
        <v>63</v>
      </c>
      <c r="P3" s="401" t="s">
        <v>11</v>
      </c>
      <c r="Q3" s="401" t="s">
        <v>171</v>
      </c>
      <c r="R3" s="401" t="s">
        <v>64</v>
      </c>
      <c r="S3" s="401"/>
      <c r="T3" s="401" t="s">
        <v>65</v>
      </c>
      <c r="U3" s="401"/>
      <c r="V3" s="396" t="s">
        <v>199</v>
      </c>
      <c r="W3" s="364"/>
      <c r="X3" s="397"/>
    </row>
    <row r="4" spans="1:24" ht="36.75" customHeight="1">
      <c r="A4" s="407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11"/>
      <c r="N4" s="402"/>
      <c r="O4" s="404"/>
      <c r="P4" s="402"/>
      <c r="Q4" s="402"/>
      <c r="R4" s="402"/>
      <c r="S4" s="402"/>
      <c r="T4" s="402"/>
      <c r="U4" s="402"/>
      <c r="V4" s="398"/>
      <c r="W4" s="399"/>
      <c r="X4" s="400"/>
    </row>
    <row r="5" spans="1:24" ht="42" customHeight="1" thickBot="1">
      <c r="A5" s="408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412"/>
      <c r="N5" s="405"/>
      <c r="O5" s="317"/>
      <c r="P5" s="405"/>
      <c r="Q5" s="405"/>
      <c r="R5" s="120" t="s">
        <v>22</v>
      </c>
      <c r="S5" s="120" t="s">
        <v>23</v>
      </c>
      <c r="T5" s="120" t="s">
        <v>22</v>
      </c>
      <c r="U5" s="120" t="s">
        <v>23</v>
      </c>
      <c r="V5" s="200" t="s">
        <v>66</v>
      </c>
      <c r="W5" s="200" t="s">
        <v>67</v>
      </c>
      <c r="X5" s="201" t="s">
        <v>68</v>
      </c>
    </row>
    <row r="6" spans="1:24" ht="18.75" customHeight="1" thickBot="1">
      <c r="A6" s="313" t="s">
        <v>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5"/>
    </row>
    <row r="7" spans="1:25" ht="51">
      <c r="A7" s="43">
        <v>1</v>
      </c>
      <c r="B7" s="45" t="s">
        <v>471</v>
      </c>
      <c r="C7" s="45">
        <v>244</v>
      </c>
      <c r="D7" s="45">
        <v>7485</v>
      </c>
      <c r="E7" s="45" t="s">
        <v>472</v>
      </c>
      <c r="F7" s="45" t="s">
        <v>500</v>
      </c>
      <c r="G7" s="45"/>
      <c r="H7" s="45">
        <v>6842</v>
      </c>
      <c r="I7" s="47">
        <v>1982</v>
      </c>
      <c r="J7" s="202"/>
      <c r="K7" s="45"/>
      <c r="L7" s="45">
        <v>6</v>
      </c>
      <c r="M7" s="84">
        <v>3.5</v>
      </c>
      <c r="N7" s="45">
        <v>12500</v>
      </c>
      <c r="O7" s="45"/>
      <c r="P7" s="203"/>
      <c r="Q7" s="204"/>
      <c r="R7" s="77" t="s">
        <v>926</v>
      </c>
      <c r="S7" s="77" t="s">
        <v>927</v>
      </c>
      <c r="T7" s="202"/>
      <c r="U7" s="202"/>
      <c r="V7" s="84" t="s">
        <v>198</v>
      </c>
      <c r="W7" s="84" t="s">
        <v>198</v>
      </c>
      <c r="X7" s="85"/>
      <c r="Y7" s="2"/>
    </row>
    <row r="8" spans="1:25" ht="51">
      <c r="A8" s="63">
        <v>2</v>
      </c>
      <c r="B8" s="66" t="s">
        <v>473</v>
      </c>
      <c r="C8" s="66">
        <v>315</v>
      </c>
      <c r="D8" s="66" t="s">
        <v>474</v>
      </c>
      <c r="E8" s="66" t="s">
        <v>506</v>
      </c>
      <c r="F8" s="66" t="s">
        <v>500</v>
      </c>
      <c r="G8" s="66"/>
      <c r="H8" s="66">
        <v>11100</v>
      </c>
      <c r="I8" s="39">
        <v>1985</v>
      </c>
      <c r="J8" s="205"/>
      <c r="K8" s="66"/>
      <c r="L8" s="66">
        <v>4</v>
      </c>
      <c r="M8" s="66" t="s">
        <v>508</v>
      </c>
      <c r="N8" s="183"/>
      <c r="O8" s="66"/>
      <c r="P8" s="206"/>
      <c r="Q8" s="183"/>
      <c r="R8" s="64" t="s">
        <v>926</v>
      </c>
      <c r="S8" s="64" t="s">
        <v>927</v>
      </c>
      <c r="T8" s="205"/>
      <c r="U8" s="205"/>
      <c r="V8" s="207" t="s">
        <v>198</v>
      </c>
      <c r="W8" s="207" t="s">
        <v>198</v>
      </c>
      <c r="X8" s="208"/>
      <c r="Y8" s="2"/>
    </row>
    <row r="9" spans="1:25" ht="51">
      <c r="A9" s="63">
        <v>3</v>
      </c>
      <c r="B9" s="66" t="s">
        <v>564</v>
      </c>
      <c r="C9" s="66" t="s">
        <v>475</v>
      </c>
      <c r="D9" s="66" t="s">
        <v>556</v>
      </c>
      <c r="E9" s="66" t="s">
        <v>557</v>
      </c>
      <c r="F9" s="66" t="s">
        <v>500</v>
      </c>
      <c r="G9" s="66"/>
      <c r="H9" s="66">
        <v>2120</v>
      </c>
      <c r="I9" s="39">
        <v>1973</v>
      </c>
      <c r="J9" s="205"/>
      <c r="K9" s="66"/>
      <c r="L9" s="66">
        <v>6</v>
      </c>
      <c r="M9" s="66"/>
      <c r="N9" s="66">
        <v>2450</v>
      </c>
      <c r="O9" s="66"/>
      <c r="P9" s="206"/>
      <c r="Q9" s="183"/>
      <c r="R9" s="64" t="s">
        <v>926</v>
      </c>
      <c r="S9" s="64" t="s">
        <v>927</v>
      </c>
      <c r="T9" s="205"/>
      <c r="U9" s="205"/>
      <c r="V9" s="207" t="s">
        <v>198</v>
      </c>
      <c r="W9" s="207" t="s">
        <v>198</v>
      </c>
      <c r="X9" s="208"/>
      <c r="Y9" s="2"/>
    </row>
    <row r="10" spans="1:25" ht="51">
      <c r="A10" s="63">
        <v>4</v>
      </c>
      <c r="B10" s="66" t="s">
        <v>565</v>
      </c>
      <c r="C10" s="66">
        <v>25</v>
      </c>
      <c r="D10" s="66">
        <v>82748</v>
      </c>
      <c r="E10" s="66" t="s">
        <v>476</v>
      </c>
      <c r="F10" s="66" t="s">
        <v>500</v>
      </c>
      <c r="G10" s="66"/>
      <c r="H10" s="66">
        <v>41966</v>
      </c>
      <c r="I10" s="39">
        <v>1966</v>
      </c>
      <c r="J10" s="205"/>
      <c r="K10" s="66"/>
      <c r="L10" s="66">
        <v>6</v>
      </c>
      <c r="M10" s="66">
        <v>3</v>
      </c>
      <c r="N10" s="66">
        <v>6600</v>
      </c>
      <c r="O10" s="66"/>
      <c r="P10" s="206"/>
      <c r="Q10" s="183"/>
      <c r="R10" s="64" t="s">
        <v>932</v>
      </c>
      <c r="S10" s="64" t="s">
        <v>928</v>
      </c>
      <c r="T10" s="205"/>
      <c r="U10" s="205"/>
      <c r="V10" s="207" t="s">
        <v>198</v>
      </c>
      <c r="W10" s="207" t="s">
        <v>198</v>
      </c>
      <c r="X10" s="208"/>
      <c r="Y10" s="2"/>
    </row>
    <row r="11" spans="1:25" ht="51">
      <c r="A11" s="63">
        <v>5</v>
      </c>
      <c r="B11" s="66" t="s">
        <v>565</v>
      </c>
      <c r="C11" s="66">
        <v>20</v>
      </c>
      <c r="D11" s="66">
        <v>5992</v>
      </c>
      <c r="E11" s="66" t="s">
        <v>477</v>
      </c>
      <c r="F11" s="66" t="s">
        <v>500</v>
      </c>
      <c r="G11" s="66"/>
      <c r="H11" s="66">
        <v>41966</v>
      </c>
      <c r="I11" s="39">
        <v>1952</v>
      </c>
      <c r="J11" s="205"/>
      <c r="K11" s="66"/>
      <c r="L11" s="66">
        <v>6</v>
      </c>
      <c r="M11" s="66">
        <v>4</v>
      </c>
      <c r="N11" s="66">
        <v>9800</v>
      </c>
      <c r="O11" s="66"/>
      <c r="P11" s="206"/>
      <c r="Q11" s="183"/>
      <c r="R11" s="64" t="s">
        <v>926</v>
      </c>
      <c r="S11" s="64" t="s">
        <v>927</v>
      </c>
      <c r="T11" s="205"/>
      <c r="U11" s="205"/>
      <c r="V11" s="207" t="s">
        <v>198</v>
      </c>
      <c r="W11" s="207" t="s">
        <v>198</v>
      </c>
      <c r="X11" s="208"/>
      <c r="Y11" s="2"/>
    </row>
    <row r="12" spans="1:25" ht="51">
      <c r="A12" s="63">
        <v>6</v>
      </c>
      <c r="B12" s="66" t="s">
        <v>478</v>
      </c>
      <c r="C12" s="66" t="s">
        <v>479</v>
      </c>
      <c r="D12" s="66">
        <v>4900090832</v>
      </c>
      <c r="E12" s="66" t="s">
        <v>480</v>
      </c>
      <c r="F12" s="66" t="s">
        <v>500</v>
      </c>
      <c r="G12" s="66"/>
      <c r="H12" s="66">
        <v>8474</v>
      </c>
      <c r="I12" s="39">
        <v>1981</v>
      </c>
      <c r="J12" s="205"/>
      <c r="K12" s="66"/>
      <c r="L12" s="66">
        <v>9</v>
      </c>
      <c r="M12" s="66"/>
      <c r="N12" s="66">
        <v>12000</v>
      </c>
      <c r="O12" s="66"/>
      <c r="P12" s="206"/>
      <c r="Q12" s="183"/>
      <c r="R12" s="64" t="s">
        <v>933</v>
      </c>
      <c r="S12" s="64" t="s">
        <v>929</v>
      </c>
      <c r="T12" s="64"/>
      <c r="U12" s="64"/>
      <c r="V12" s="207" t="s">
        <v>198</v>
      </c>
      <c r="W12" s="207" t="s">
        <v>198</v>
      </c>
      <c r="X12" s="208"/>
      <c r="Y12" s="2"/>
    </row>
    <row r="13" spans="1:25" ht="51">
      <c r="A13" s="63">
        <v>8</v>
      </c>
      <c r="B13" s="66" t="s">
        <v>568</v>
      </c>
      <c r="C13" s="66" t="s">
        <v>481</v>
      </c>
      <c r="D13" s="66" t="s">
        <v>482</v>
      </c>
      <c r="E13" s="66" t="s">
        <v>483</v>
      </c>
      <c r="F13" s="66" t="s">
        <v>501</v>
      </c>
      <c r="G13" s="66"/>
      <c r="H13" s="66"/>
      <c r="I13" s="39">
        <v>2008</v>
      </c>
      <c r="J13" s="205"/>
      <c r="K13" s="66"/>
      <c r="L13" s="66"/>
      <c r="M13" s="66"/>
      <c r="N13" s="183"/>
      <c r="O13" s="66"/>
      <c r="P13" s="206"/>
      <c r="Q13" s="183"/>
      <c r="R13" s="64" t="s">
        <v>934</v>
      </c>
      <c r="S13" s="64" t="s">
        <v>930</v>
      </c>
      <c r="T13" s="64"/>
      <c r="U13" s="64"/>
      <c r="V13" s="207" t="s">
        <v>198</v>
      </c>
      <c r="W13" s="207"/>
      <c r="X13" s="208"/>
      <c r="Y13" s="2"/>
    </row>
    <row r="14" spans="1:25" ht="63.75">
      <c r="A14" s="63">
        <v>9</v>
      </c>
      <c r="B14" s="66" t="s">
        <v>504</v>
      </c>
      <c r="C14" s="66" t="s">
        <v>484</v>
      </c>
      <c r="D14" s="66" t="s">
        <v>485</v>
      </c>
      <c r="E14" s="66" t="s">
        <v>566</v>
      </c>
      <c r="F14" s="66" t="s">
        <v>486</v>
      </c>
      <c r="G14" s="66"/>
      <c r="H14" s="66">
        <v>4196</v>
      </c>
      <c r="I14" s="39">
        <v>2010</v>
      </c>
      <c r="J14" s="205"/>
      <c r="K14" s="66"/>
      <c r="L14" s="66">
        <v>2</v>
      </c>
      <c r="M14" s="66"/>
      <c r="N14" s="183"/>
      <c r="O14" s="66"/>
      <c r="P14" s="206"/>
      <c r="Q14" s="183">
        <v>235000</v>
      </c>
      <c r="R14" s="64" t="s">
        <v>935</v>
      </c>
      <c r="S14" s="64" t="s">
        <v>931</v>
      </c>
      <c r="T14" s="64" t="s">
        <v>935</v>
      </c>
      <c r="U14" s="64" t="s">
        <v>931</v>
      </c>
      <c r="V14" s="207" t="s">
        <v>198</v>
      </c>
      <c r="W14" s="207" t="s">
        <v>198</v>
      </c>
      <c r="X14" s="208" t="s">
        <v>198</v>
      </c>
      <c r="Y14" s="2"/>
    </row>
    <row r="15" spans="1:25" ht="51">
      <c r="A15" s="63">
        <v>10</v>
      </c>
      <c r="B15" s="66" t="s">
        <v>487</v>
      </c>
      <c r="C15" s="66" t="s">
        <v>488</v>
      </c>
      <c r="D15" s="66" t="s">
        <v>613</v>
      </c>
      <c r="E15" s="66" t="s">
        <v>489</v>
      </c>
      <c r="F15" s="66" t="s">
        <v>501</v>
      </c>
      <c r="G15" s="66"/>
      <c r="H15" s="66"/>
      <c r="I15" s="39">
        <v>2009</v>
      </c>
      <c r="J15" s="205"/>
      <c r="K15" s="66"/>
      <c r="L15" s="66"/>
      <c r="M15" s="66">
        <v>540</v>
      </c>
      <c r="N15" s="183"/>
      <c r="O15" s="66"/>
      <c r="P15" s="206"/>
      <c r="Q15" s="183"/>
      <c r="R15" s="64" t="s">
        <v>936</v>
      </c>
      <c r="S15" s="64" t="s">
        <v>943</v>
      </c>
      <c r="T15" s="64"/>
      <c r="U15" s="64"/>
      <c r="V15" s="207" t="s">
        <v>198</v>
      </c>
      <c r="W15" s="207"/>
      <c r="X15" s="208"/>
      <c r="Y15" s="2"/>
    </row>
    <row r="16" spans="1:25" ht="51">
      <c r="A16" s="63">
        <v>11</v>
      </c>
      <c r="B16" s="66" t="s">
        <v>567</v>
      </c>
      <c r="C16" s="66" t="s">
        <v>490</v>
      </c>
      <c r="D16" s="66" t="s">
        <v>491</v>
      </c>
      <c r="E16" s="66" t="s">
        <v>492</v>
      </c>
      <c r="F16" s="66" t="s">
        <v>503</v>
      </c>
      <c r="G16" s="66"/>
      <c r="H16" s="66">
        <v>2498</v>
      </c>
      <c r="I16" s="39">
        <v>2011</v>
      </c>
      <c r="J16" s="205" t="s">
        <v>729</v>
      </c>
      <c r="K16" s="66"/>
      <c r="L16" s="66">
        <v>5</v>
      </c>
      <c r="M16" s="66">
        <v>1046</v>
      </c>
      <c r="N16" s="209">
        <v>2950</v>
      </c>
      <c r="O16" s="66"/>
      <c r="P16" s="210">
        <v>67546</v>
      </c>
      <c r="Q16" s="183">
        <v>44200</v>
      </c>
      <c r="R16" s="64" t="s">
        <v>937</v>
      </c>
      <c r="S16" s="64" t="s">
        <v>944</v>
      </c>
      <c r="T16" s="64" t="s">
        <v>937</v>
      </c>
      <c r="U16" s="64" t="s">
        <v>944</v>
      </c>
      <c r="V16" s="207" t="s">
        <v>198</v>
      </c>
      <c r="W16" s="207" t="s">
        <v>198</v>
      </c>
      <c r="X16" s="208" t="s">
        <v>198</v>
      </c>
      <c r="Y16" s="2"/>
    </row>
    <row r="17" spans="1:25" ht="51">
      <c r="A17" s="63">
        <v>12</v>
      </c>
      <c r="B17" s="66" t="s">
        <v>562</v>
      </c>
      <c r="C17" s="66" t="s">
        <v>493</v>
      </c>
      <c r="D17" s="66" t="s">
        <v>494</v>
      </c>
      <c r="E17" s="66" t="s">
        <v>495</v>
      </c>
      <c r="F17" s="66" t="s">
        <v>502</v>
      </c>
      <c r="G17" s="66"/>
      <c r="H17" s="66">
        <v>1360</v>
      </c>
      <c r="I17" s="39">
        <v>2003</v>
      </c>
      <c r="J17" s="205"/>
      <c r="K17" s="66"/>
      <c r="L17" s="66">
        <v>5</v>
      </c>
      <c r="M17" s="66"/>
      <c r="N17" s="183"/>
      <c r="O17" s="66"/>
      <c r="P17" s="211"/>
      <c r="Q17" s="183"/>
      <c r="R17" s="64" t="s">
        <v>938</v>
      </c>
      <c r="S17" s="64" t="s">
        <v>945</v>
      </c>
      <c r="T17" s="64"/>
      <c r="U17" s="64"/>
      <c r="V17" s="207" t="s">
        <v>198</v>
      </c>
      <c r="W17" s="207" t="s">
        <v>198</v>
      </c>
      <c r="X17" s="208"/>
      <c r="Y17" s="2"/>
    </row>
    <row r="18" spans="1:25" ht="51">
      <c r="A18" s="63">
        <v>13</v>
      </c>
      <c r="B18" s="66" t="s">
        <v>568</v>
      </c>
      <c r="C18" s="66" t="s">
        <v>481</v>
      </c>
      <c r="D18" s="66" t="s">
        <v>507</v>
      </c>
      <c r="E18" s="66" t="s">
        <v>505</v>
      </c>
      <c r="F18" s="66" t="s">
        <v>501</v>
      </c>
      <c r="G18" s="66"/>
      <c r="H18" s="66"/>
      <c r="I18" s="39"/>
      <c r="J18" s="205"/>
      <c r="K18" s="66"/>
      <c r="L18" s="66"/>
      <c r="M18" s="66"/>
      <c r="N18" s="183"/>
      <c r="O18" s="66"/>
      <c r="P18" s="206"/>
      <c r="Q18" s="183"/>
      <c r="R18" s="64" t="s">
        <v>939</v>
      </c>
      <c r="S18" s="64" t="s">
        <v>946</v>
      </c>
      <c r="T18" s="64"/>
      <c r="U18" s="64"/>
      <c r="V18" s="207" t="s">
        <v>198</v>
      </c>
      <c r="W18" s="207"/>
      <c r="X18" s="208"/>
      <c r="Y18" s="2"/>
    </row>
    <row r="19" spans="1:25" ht="38.25">
      <c r="A19" s="63">
        <v>14</v>
      </c>
      <c r="B19" s="205" t="s">
        <v>714</v>
      </c>
      <c r="C19" s="207" t="s">
        <v>619</v>
      </c>
      <c r="D19" s="212" t="s">
        <v>623</v>
      </c>
      <c r="E19" s="207" t="s">
        <v>624</v>
      </c>
      <c r="F19" s="66" t="s">
        <v>620</v>
      </c>
      <c r="G19" s="66"/>
      <c r="H19" s="207"/>
      <c r="I19" s="207">
        <v>2014</v>
      </c>
      <c r="J19" s="207"/>
      <c r="K19" s="205"/>
      <c r="L19" s="207"/>
      <c r="M19" s="207">
        <v>1500</v>
      </c>
      <c r="N19" s="205"/>
      <c r="O19" s="205"/>
      <c r="P19" s="205"/>
      <c r="Q19" s="205"/>
      <c r="R19" s="218" t="s">
        <v>940</v>
      </c>
      <c r="S19" s="66" t="s">
        <v>947</v>
      </c>
      <c r="T19" s="205"/>
      <c r="U19" s="205"/>
      <c r="V19" s="207" t="s">
        <v>621</v>
      </c>
      <c r="W19" s="207"/>
      <c r="X19" s="208"/>
      <c r="Y19" s="2"/>
    </row>
    <row r="20" spans="1:25" ht="177.75" customHeight="1" thickBot="1">
      <c r="A20" s="69">
        <v>15</v>
      </c>
      <c r="B20" s="213" t="s">
        <v>715</v>
      </c>
      <c r="C20" s="214">
        <v>745</v>
      </c>
      <c r="D20" s="215">
        <v>741131436</v>
      </c>
      <c r="E20" s="214" t="s">
        <v>622</v>
      </c>
      <c r="F20" s="71" t="s">
        <v>726</v>
      </c>
      <c r="G20" s="71" t="s">
        <v>728</v>
      </c>
      <c r="H20" s="214">
        <v>2434</v>
      </c>
      <c r="I20" s="214"/>
      <c r="J20" s="214"/>
      <c r="K20" s="213"/>
      <c r="L20" s="214">
        <v>1</v>
      </c>
      <c r="M20" s="214">
        <v>1400</v>
      </c>
      <c r="N20" s="213"/>
      <c r="O20" s="213"/>
      <c r="P20" s="213"/>
      <c r="Q20" s="311">
        <v>325000</v>
      </c>
      <c r="R20" s="71" t="s">
        <v>941</v>
      </c>
      <c r="S20" s="71" t="s">
        <v>942</v>
      </c>
      <c r="T20" s="71" t="s">
        <v>948</v>
      </c>
      <c r="U20" s="71" t="s">
        <v>949</v>
      </c>
      <c r="V20" s="214" t="s">
        <v>621</v>
      </c>
      <c r="W20" s="214" t="s">
        <v>621</v>
      </c>
      <c r="X20" s="245" t="s">
        <v>621</v>
      </c>
      <c r="Y20" s="2"/>
    </row>
    <row r="21" spans="1:25" ht="18.75" customHeight="1" thickBot="1">
      <c r="A21" s="336" t="s">
        <v>164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8"/>
      <c r="Y21" s="2"/>
    </row>
    <row r="22" spans="1:25" ht="26.25" thickBot="1">
      <c r="A22" s="102">
        <v>1</v>
      </c>
      <c r="B22" s="139" t="s">
        <v>165</v>
      </c>
      <c r="C22" s="139" t="s">
        <v>166</v>
      </c>
      <c r="D22" s="139" t="s">
        <v>167</v>
      </c>
      <c r="E22" s="139" t="s">
        <v>168</v>
      </c>
      <c r="F22" s="139" t="s">
        <v>169</v>
      </c>
      <c r="G22" s="139"/>
      <c r="H22" s="139">
        <v>4580</v>
      </c>
      <c r="I22" s="139">
        <v>1999</v>
      </c>
      <c r="J22" s="139" t="s">
        <v>170</v>
      </c>
      <c r="K22" s="139" t="s">
        <v>592</v>
      </c>
      <c r="L22" s="139">
        <v>43</v>
      </c>
      <c r="M22" s="139" t="s">
        <v>161</v>
      </c>
      <c r="N22" s="139">
        <v>12000</v>
      </c>
      <c r="O22" s="139" t="s">
        <v>95</v>
      </c>
      <c r="P22" s="139"/>
      <c r="Q22" s="309"/>
      <c r="R22" s="216" t="s">
        <v>950</v>
      </c>
      <c r="S22" s="216" t="s">
        <v>951</v>
      </c>
      <c r="T22" s="216"/>
      <c r="U22" s="216"/>
      <c r="V22" s="217" t="s">
        <v>198</v>
      </c>
      <c r="W22" s="217" t="s">
        <v>198</v>
      </c>
      <c r="X22" s="308"/>
      <c r="Y22" s="2"/>
    </row>
    <row r="23" spans="1:25" ht="18.75" customHeight="1" thickBot="1">
      <c r="A23" s="313" t="s">
        <v>959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5"/>
      <c r="Y23" s="2"/>
    </row>
    <row r="24" spans="1:24" ht="25.5">
      <c r="A24" s="226">
        <v>1</v>
      </c>
      <c r="B24" s="45" t="s">
        <v>716</v>
      </c>
      <c r="C24" s="84" t="s">
        <v>717</v>
      </c>
      <c r="D24" s="227"/>
      <c r="E24" s="84"/>
      <c r="F24" s="45" t="s">
        <v>718</v>
      </c>
      <c r="G24" s="45"/>
      <c r="H24" s="84"/>
      <c r="I24" s="84">
        <v>2015</v>
      </c>
      <c r="J24" s="84"/>
      <c r="K24" s="84"/>
      <c r="L24" s="84">
        <v>1</v>
      </c>
      <c r="M24" s="84"/>
      <c r="N24" s="84"/>
      <c r="O24" s="84"/>
      <c r="P24" s="84"/>
      <c r="Q24" s="310"/>
      <c r="R24" s="45" t="s">
        <v>952</v>
      </c>
      <c r="S24" s="45" t="s">
        <v>954</v>
      </c>
      <c r="T24" s="45"/>
      <c r="U24" s="45"/>
      <c r="V24" s="84" t="s">
        <v>621</v>
      </c>
      <c r="W24" s="84" t="s">
        <v>621</v>
      </c>
      <c r="X24" s="85"/>
    </row>
    <row r="25" spans="1:24" ht="39" thickBot="1">
      <c r="A25" s="246">
        <v>2</v>
      </c>
      <c r="B25" s="71" t="s">
        <v>896</v>
      </c>
      <c r="C25" s="214" t="s">
        <v>898</v>
      </c>
      <c r="D25" s="215" t="s">
        <v>899</v>
      </c>
      <c r="E25" s="214" t="s">
        <v>897</v>
      </c>
      <c r="F25" s="214" t="s">
        <v>900</v>
      </c>
      <c r="G25" s="214"/>
      <c r="H25" s="214">
        <v>1551</v>
      </c>
      <c r="I25" s="214">
        <v>2005</v>
      </c>
      <c r="J25" s="214"/>
      <c r="K25" s="214"/>
      <c r="L25" s="214"/>
      <c r="M25" s="214"/>
      <c r="N25" s="214"/>
      <c r="O25" s="214"/>
      <c r="P25" s="214"/>
      <c r="Q25" s="214"/>
      <c r="R25" s="71" t="s">
        <v>953</v>
      </c>
      <c r="S25" s="71" t="s">
        <v>955</v>
      </c>
      <c r="T25" s="214"/>
      <c r="U25" s="214"/>
      <c r="V25" s="214" t="s">
        <v>621</v>
      </c>
      <c r="W25" s="214" t="s">
        <v>621</v>
      </c>
      <c r="X25" s="245"/>
    </row>
    <row r="28" spans="2:25" ht="12.75">
      <c r="B28" s="1" t="s">
        <v>563</v>
      </c>
      <c r="V28" s="2"/>
      <c r="W28" s="2"/>
      <c r="X28" s="2"/>
      <c r="Y28" s="2"/>
    </row>
    <row r="29" spans="4:25" s="90" customFormat="1" ht="12.75">
      <c r="D29" s="91"/>
      <c r="J29" s="92"/>
      <c r="L29" s="92"/>
      <c r="V29" s="92"/>
      <c r="W29" s="92"/>
      <c r="X29" s="92"/>
      <c r="Y29" s="92"/>
    </row>
    <row r="30" spans="4:25" s="90" customFormat="1" ht="12.75">
      <c r="D30" s="91"/>
      <c r="J30" s="92"/>
      <c r="L30" s="92"/>
      <c r="V30" s="92"/>
      <c r="W30" s="92"/>
      <c r="X30" s="92"/>
      <c r="Y30" s="92"/>
    </row>
    <row r="31" spans="4:25" s="90" customFormat="1" ht="12.75">
      <c r="D31" s="91"/>
      <c r="J31" s="92"/>
      <c r="L31" s="92"/>
      <c r="V31" s="92"/>
      <c r="W31" s="92"/>
      <c r="X31" s="92"/>
      <c r="Y31" s="92"/>
    </row>
    <row r="32" spans="4:25" s="90" customFormat="1" ht="12.75">
      <c r="D32" s="91"/>
      <c r="J32" s="92"/>
      <c r="L32" s="92"/>
      <c r="V32" s="92"/>
      <c r="W32" s="92"/>
      <c r="X32" s="92"/>
      <c r="Y32" s="92"/>
    </row>
    <row r="33" spans="4:25" s="90" customFormat="1" ht="12.75">
      <c r="D33" s="91"/>
      <c r="J33" s="92"/>
      <c r="L33" s="92"/>
      <c r="V33" s="92"/>
      <c r="W33" s="92"/>
      <c r="X33" s="92"/>
      <c r="Y33" s="92"/>
    </row>
    <row r="34" spans="4:25" s="90" customFormat="1" ht="12.75">
      <c r="D34" s="91"/>
      <c r="J34" s="92"/>
      <c r="L34" s="92"/>
      <c r="V34" s="92"/>
      <c r="W34" s="92"/>
      <c r="X34" s="92"/>
      <c r="Y34" s="92"/>
    </row>
    <row r="35" spans="4:25" s="90" customFormat="1" ht="12.75">
      <c r="D35" s="91"/>
      <c r="J35" s="92"/>
      <c r="L35" s="92"/>
      <c r="V35" s="92"/>
      <c r="W35" s="92"/>
      <c r="X35" s="92"/>
      <c r="Y35" s="92"/>
    </row>
    <row r="36" spans="4:25" s="90" customFormat="1" ht="12.75">
      <c r="D36" s="91"/>
      <c r="J36" s="92"/>
      <c r="L36" s="92"/>
      <c r="V36" s="92"/>
      <c r="W36" s="92"/>
      <c r="X36" s="92"/>
      <c r="Y36" s="92"/>
    </row>
    <row r="37" spans="4:25" s="90" customFormat="1" ht="12.75">
      <c r="D37" s="91"/>
      <c r="J37" s="92"/>
      <c r="L37" s="92"/>
      <c r="V37" s="92"/>
      <c r="W37" s="92"/>
      <c r="X37" s="92"/>
      <c r="Y37" s="92"/>
    </row>
    <row r="38" spans="4:25" s="90" customFormat="1" ht="12.75">
      <c r="D38" s="91"/>
      <c r="J38" s="92"/>
      <c r="L38" s="92"/>
      <c r="V38" s="92"/>
      <c r="W38" s="92"/>
      <c r="X38" s="92"/>
      <c r="Y38" s="92"/>
    </row>
    <row r="39" spans="22:25" ht="12.75">
      <c r="V39" s="2"/>
      <c r="W39" s="2"/>
      <c r="X39" s="2"/>
      <c r="Y39" s="2"/>
    </row>
    <row r="40" spans="22:25" ht="12.75">
      <c r="V40" s="2"/>
      <c r="W40" s="2"/>
      <c r="X40" s="2"/>
      <c r="Y40" s="2"/>
    </row>
    <row r="41" spans="22:25" ht="12.75">
      <c r="V41" s="2"/>
      <c r="W41" s="2"/>
      <c r="X41" s="2"/>
      <c r="Y41" s="2"/>
    </row>
    <row r="42" spans="22:25" ht="12.75">
      <c r="V42" s="2"/>
      <c r="W42" s="2"/>
      <c r="X42" s="2"/>
      <c r="Y42" s="2"/>
    </row>
    <row r="43" spans="22:25" ht="12.75">
      <c r="V43" s="2"/>
      <c r="W43" s="2"/>
      <c r="X43" s="2"/>
      <c r="Y43" s="2"/>
    </row>
    <row r="44" spans="22:25" ht="12.75">
      <c r="V44" s="2"/>
      <c r="W44" s="2"/>
      <c r="X44" s="2"/>
      <c r="Y44" s="2"/>
    </row>
    <row r="45" spans="22:25" ht="12.75">
      <c r="V45" s="2"/>
      <c r="W45" s="2"/>
      <c r="X45" s="2"/>
      <c r="Y45" s="2"/>
    </row>
    <row r="46" spans="22:25" ht="12.75">
      <c r="V46" s="2"/>
      <c r="W46" s="2"/>
      <c r="X46" s="2"/>
      <c r="Y46" s="2"/>
    </row>
    <row r="47" spans="22:25" ht="12.75">
      <c r="V47" s="2"/>
      <c r="W47" s="2"/>
      <c r="X47" s="2"/>
      <c r="Y47" s="2"/>
    </row>
    <row r="48" spans="22:25" ht="12.75">
      <c r="V48" s="2"/>
      <c r="W48" s="2"/>
      <c r="X48" s="2"/>
      <c r="Y48" s="2"/>
    </row>
    <row r="49" spans="22:25" ht="12.75">
      <c r="V49" s="2"/>
      <c r="W49" s="2"/>
      <c r="X49" s="2"/>
      <c r="Y49" s="2"/>
    </row>
  </sheetData>
  <sheetProtection/>
  <mergeCells count="25">
    <mergeCell ref="L3:L5"/>
    <mergeCell ref="M3:M5"/>
    <mergeCell ref="B3:B5"/>
    <mergeCell ref="Q3:Q5"/>
    <mergeCell ref="R3:S4"/>
    <mergeCell ref="C3:C5"/>
    <mergeCell ref="P3:P5"/>
    <mergeCell ref="O3:O5"/>
    <mergeCell ref="G3:G5"/>
    <mergeCell ref="J1:K1"/>
    <mergeCell ref="A2:K2"/>
    <mergeCell ref="H3:H5"/>
    <mergeCell ref="K3:K5"/>
    <mergeCell ref="E3:E5"/>
    <mergeCell ref="F3:F5"/>
    <mergeCell ref="V3:X4"/>
    <mergeCell ref="A23:X23"/>
    <mergeCell ref="T3:U4"/>
    <mergeCell ref="D3:D5"/>
    <mergeCell ref="I3:I5"/>
    <mergeCell ref="A6:X6"/>
    <mergeCell ref="A21:X21"/>
    <mergeCell ref="J3:J5"/>
    <mergeCell ref="N3:N5"/>
    <mergeCell ref="A3:A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zoomScalePageLayoutView="0" workbookViewId="0" topLeftCell="A1">
      <selection activeCell="B23" sqref="B23:C25"/>
    </sheetView>
  </sheetViews>
  <sheetFormatPr defaultColWidth="9.140625" defaultRowHeight="12.75"/>
  <cols>
    <col min="1" max="1" width="3.8515625" style="9" bestFit="1" customWidth="1"/>
    <col min="2" max="2" width="42.421875" style="11" customWidth="1"/>
    <col min="3" max="4" width="20.140625" style="21" customWidth="1"/>
    <col min="5" max="5" width="20.7109375" style="11" customWidth="1"/>
    <col min="6" max="6" width="17.140625" style="11" customWidth="1"/>
    <col min="7" max="7" width="13.421875" style="11" bestFit="1" customWidth="1"/>
    <col min="8" max="8" width="9.140625" style="11" customWidth="1"/>
    <col min="9" max="9" width="15.00390625" style="11" bestFit="1" customWidth="1"/>
    <col min="10" max="16384" width="9.140625" style="11" customWidth="1"/>
  </cols>
  <sheetData>
    <row r="1" spans="1:4" s="13" customFormat="1" ht="16.5">
      <c r="A1" s="14"/>
      <c r="B1" s="10" t="s">
        <v>725</v>
      </c>
      <c r="C1" s="18"/>
      <c r="D1" s="22"/>
    </row>
    <row r="2" spans="1:4" s="13" customFormat="1" ht="16.5">
      <c r="A2" s="14"/>
      <c r="B2" s="10"/>
      <c r="C2" s="18"/>
      <c r="D2" s="18"/>
    </row>
    <row r="3" spans="1:4" s="13" customFormat="1" ht="12.75" customHeight="1" thickBot="1">
      <c r="A3" s="14"/>
      <c r="B3" s="413" t="s">
        <v>60</v>
      </c>
      <c r="C3" s="413"/>
      <c r="D3" s="413"/>
    </row>
    <row r="4" spans="1:9" s="13" customFormat="1" ht="26.25" thickBot="1">
      <c r="A4" s="192" t="s">
        <v>16</v>
      </c>
      <c r="B4" s="193" t="s">
        <v>13</v>
      </c>
      <c r="C4" s="194" t="s">
        <v>32</v>
      </c>
      <c r="D4" s="195" t="s">
        <v>12</v>
      </c>
      <c r="E4" s="196" t="s">
        <v>793</v>
      </c>
      <c r="I4" s="197"/>
    </row>
    <row r="5" spans="1:9" s="15" customFormat="1" ht="26.25" customHeight="1">
      <c r="A5" s="43">
        <v>1</v>
      </c>
      <c r="B5" s="77" t="s">
        <v>70</v>
      </c>
      <c r="C5" s="48">
        <v>4753573.74</v>
      </c>
      <c r="D5" s="48">
        <v>0</v>
      </c>
      <c r="E5" s="198">
        <v>0</v>
      </c>
      <c r="I5" s="128"/>
    </row>
    <row r="6" spans="1:9" s="15" customFormat="1" ht="26.25" customHeight="1">
      <c r="A6" s="63">
        <v>2</v>
      </c>
      <c r="B6" s="64" t="s">
        <v>73</v>
      </c>
      <c r="C6" s="65">
        <v>77406.23</v>
      </c>
      <c r="D6" s="65">
        <v>0</v>
      </c>
      <c r="E6" s="40">
        <v>0</v>
      </c>
      <c r="I6" s="128"/>
    </row>
    <row r="7" spans="1:9" s="15" customFormat="1" ht="26.25" customHeight="1">
      <c r="A7" s="63">
        <v>3</v>
      </c>
      <c r="B7" s="64" t="s">
        <v>76</v>
      </c>
      <c r="C7" s="65">
        <v>1723245.07</v>
      </c>
      <c r="D7" s="65">
        <v>321443.27</v>
      </c>
      <c r="E7" s="40">
        <v>0</v>
      </c>
      <c r="I7" s="128"/>
    </row>
    <row r="8" spans="1:9" s="15" customFormat="1" ht="26.25" customHeight="1">
      <c r="A8" s="63">
        <v>4</v>
      </c>
      <c r="B8" s="64" t="s">
        <v>77</v>
      </c>
      <c r="C8" s="65">
        <v>192969.29</v>
      </c>
      <c r="D8" s="65">
        <v>0</v>
      </c>
      <c r="E8" s="40">
        <v>0</v>
      </c>
      <c r="I8" s="128"/>
    </row>
    <row r="9" spans="1:9" s="15" customFormat="1" ht="26.25" customHeight="1">
      <c r="A9" s="63">
        <v>5</v>
      </c>
      <c r="B9" s="64" t="s">
        <v>79</v>
      </c>
      <c r="C9" s="65">
        <v>488732.03</v>
      </c>
      <c r="D9" s="65">
        <v>0</v>
      </c>
      <c r="E9" s="40">
        <v>0</v>
      </c>
      <c r="I9" s="128"/>
    </row>
    <row r="10" spans="1:5" s="15" customFormat="1" ht="26.25" customHeight="1">
      <c r="A10" s="63">
        <v>6</v>
      </c>
      <c r="B10" s="64" t="s">
        <v>133</v>
      </c>
      <c r="C10" s="65">
        <v>237073.19</v>
      </c>
      <c r="D10" s="65">
        <v>0</v>
      </c>
      <c r="E10" s="40">
        <v>0</v>
      </c>
    </row>
    <row r="11" spans="1:5" s="15" customFormat="1" ht="26.25" customHeight="1">
      <c r="A11" s="63">
        <v>7</v>
      </c>
      <c r="B11" s="64" t="s">
        <v>616</v>
      </c>
      <c r="C11" s="65">
        <v>150900</v>
      </c>
      <c r="D11" s="65">
        <v>0</v>
      </c>
      <c r="E11" s="40">
        <v>900</v>
      </c>
    </row>
    <row r="12" spans="1:5" s="15" customFormat="1" ht="26.25" customHeight="1">
      <c r="A12" s="63">
        <v>8</v>
      </c>
      <c r="B12" s="64" t="s">
        <v>82</v>
      </c>
      <c r="C12" s="65">
        <v>303351.75</v>
      </c>
      <c r="D12" s="65">
        <v>0</v>
      </c>
      <c r="E12" s="40">
        <v>0</v>
      </c>
    </row>
    <row r="13" spans="1:7" s="15" customFormat="1" ht="26.25" customHeight="1">
      <c r="A13" s="63">
        <v>9</v>
      </c>
      <c r="B13" s="64" t="s">
        <v>84</v>
      </c>
      <c r="C13" s="65">
        <f>139545+3824.7</f>
        <v>143369.7</v>
      </c>
      <c r="D13" s="65">
        <v>10500</v>
      </c>
      <c r="E13" s="40">
        <v>0</v>
      </c>
      <c r="G13" s="128"/>
    </row>
    <row r="14" spans="1:5" s="15" customFormat="1" ht="26.25" customHeight="1">
      <c r="A14" s="63">
        <v>10</v>
      </c>
      <c r="B14" s="64" t="s">
        <v>86</v>
      </c>
      <c r="C14" s="65">
        <v>73028.35</v>
      </c>
      <c r="D14" s="65">
        <v>2000</v>
      </c>
      <c r="E14" s="40">
        <v>0</v>
      </c>
    </row>
    <row r="15" spans="1:5" s="15" customFormat="1" ht="26.25" customHeight="1">
      <c r="A15" s="63">
        <v>11</v>
      </c>
      <c r="B15" s="64" t="s">
        <v>88</v>
      </c>
      <c r="C15" s="65">
        <v>0</v>
      </c>
      <c r="D15" s="65">
        <v>0</v>
      </c>
      <c r="E15" s="40">
        <v>0</v>
      </c>
    </row>
    <row r="16" spans="1:5" s="15" customFormat="1" ht="26.25" customHeight="1" thickBot="1">
      <c r="A16" s="69">
        <v>12</v>
      </c>
      <c r="B16" s="80" t="s">
        <v>956</v>
      </c>
      <c r="C16" s="73">
        <v>128073.48</v>
      </c>
      <c r="D16" s="73">
        <v>0</v>
      </c>
      <c r="E16" s="231">
        <v>0</v>
      </c>
    </row>
    <row r="17" spans="1:5" s="13" customFormat="1" ht="15.75" customHeight="1" thickBot="1">
      <c r="A17" s="232"/>
      <c r="B17" s="233" t="s">
        <v>14</v>
      </c>
      <c r="C17" s="57">
        <f>SUM(C5:C16)</f>
        <v>8271722.830000002</v>
      </c>
      <c r="D17" s="234">
        <f>SUM(D5:D16)</f>
        <v>333943.27</v>
      </c>
      <c r="E17" s="235">
        <f>SUM(E5:E16)</f>
        <v>900</v>
      </c>
    </row>
    <row r="18" spans="1:4" s="13" customFormat="1" ht="12.75">
      <c r="A18" s="14"/>
      <c r="B18" s="15"/>
      <c r="C18" s="301"/>
      <c r="D18" s="301"/>
    </row>
    <row r="19" spans="1:4" s="30" customFormat="1" ht="12.75">
      <c r="A19" s="29"/>
      <c r="B19" s="24"/>
      <c r="C19" s="32"/>
      <c r="D19" s="32"/>
    </row>
    <row r="20" spans="2:4" ht="12.75">
      <c r="B20" s="12"/>
      <c r="C20" s="23"/>
      <c r="D20" s="23"/>
    </row>
    <row r="21" spans="2:4" ht="12.75">
      <c r="B21" s="12"/>
      <c r="C21" s="23"/>
      <c r="D21" s="23"/>
    </row>
    <row r="22" spans="2:5" ht="12.75">
      <c r="B22" s="12"/>
      <c r="C22" s="23"/>
      <c r="D22" s="23"/>
      <c r="E22" s="28"/>
    </row>
    <row r="23" spans="2:5" ht="12.75">
      <c r="B23" s="12"/>
      <c r="C23" s="23"/>
      <c r="D23" s="23"/>
      <c r="E23" s="28"/>
    </row>
    <row r="24" spans="2:4" ht="12.75">
      <c r="B24" s="12"/>
      <c r="C24" s="23"/>
      <c r="D24" s="23"/>
    </row>
    <row r="25" spans="2:4" ht="12.75">
      <c r="B25" s="12"/>
      <c r="C25" s="23"/>
      <c r="D25" s="23"/>
    </row>
    <row r="26" spans="2:4" ht="12.75">
      <c r="B26" s="12"/>
      <c r="C26" s="23"/>
      <c r="D26" s="23"/>
    </row>
    <row r="27" spans="2:4" ht="12.75">
      <c r="B27" s="12"/>
      <c r="C27" s="23"/>
      <c r="D27" s="2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7.8515625" style="0" customWidth="1"/>
    <col min="3" max="4" width="16.421875" style="0" customWidth="1"/>
  </cols>
  <sheetData>
    <row r="2" ht="12.75">
      <c r="A2" s="247" t="s">
        <v>901</v>
      </c>
    </row>
    <row r="3" ht="13.5" thickBot="1"/>
    <row r="4" spans="1:4" ht="18.75" customHeight="1" thickBot="1">
      <c r="A4" s="248" t="s">
        <v>902</v>
      </c>
      <c r="B4" s="249" t="s">
        <v>920</v>
      </c>
      <c r="C4" s="267" t="s">
        <v>903</v>
      </c>
      <c r="D4" s="256" t="s">
        <v>919</v>
      </c>
    </row>
    <row r="5" spans="1:4" ht="20.25" customHeight="1" thickBot="1">
      <c r="A5" s="414">
        <v>2015</v>
      </c>
      <c r="B5" s="415"/>
      <c r="C5" s="415"/>
      <c r="D5" s="416"/>
    </row>
    <row r="6" spans="1:4" s="253" customFormat="1" ht="71.25">
      <c r="A6" s="261" t="s">
        <v>904</v>
      </c>
      <c r="B6" s="250">
        <v>3</v>
      </c>
      <c r="C6" s="262">
        <v>2419.2</v>
      </c>
      <c r="D6" s="276">
        <v>0</v>
      </c>
    </row>
    <row r="7" spans="1:4" s="253" customFormat="1" ht="57">
      <c r="A7" s="263" t="s">
        <v>911</v>
      </c>
      <c r="B7" s="251">
        <v>2</v>
      </c>
      <c r="C7" s="264">
        <v>22623.61</v>
      </c>
      <c r="D7" s="277">
        <v>0</v>
      </c>
    </row>
    <row r="8" spans="1:4" s="253" customFormat="1" ht="85.5">
      <c r="A8" s="263" t="s">
        <v>906</v>
      </c>
      <c r="B8" s="251">
        <v>3</v>
      </c>
      <c r="C8" s="264">
        <v>4690.21</v>
      </c>
      <c r="D8" s="277">
        <v>0</v>
      </c>
    </row>
    <row r="9" spans="1:4" s="253" customFormat="1" ht="71.25">
      <c r="A9" s="263" t="s">
        <v>909</v>
      </c>
      <c r="B9" s="251">
        <v>3</v>
      </c>
      <c r="C9" s="264">
        <v>28398.18</v>
      </c>
      <c r="D9" s="277">
        <v>0</v>
      </c>
    </row>
    <row r="10" spans="1:4" s="253" customFormat="1" ht="71.25">
      <c r="A10" s="263" t="s">
        <v>910</v>
      </c>
      <c r="B10" s="251">
        <v>11</v>
      </c>
      <c r="C10" s="264">
        <v>28017.14</v>
      </c>
      <c r="D10" s="277">
        <v>0</v>
      </c>
    </row>
    <row r="11" spans="1:4" s="253" customFormat="1" ht="28.5">
      <c r="A11" s="263" t="s">
        <v>907</v>
      </c>
      <c r="B11" s="251">
        <v>1</v>
      </c>
      <c r="C11" s="264">
        <v>7799.56</v>
      </c>
      <c r="D11" s="277">
        <v>0</v>
      </c>
    </row>
    <row r="12" spans="1:4" s="253" customFormat="1" ht="42.75">
      <c r="A12" s="263" t="s">
        <v>912</v>
      </c>
      <c r="B12" s="251">
        <v>1</v>
      </c>
      <c r="C12" s="264">
        <v>471.54</v>
      </c>
      <c r="D12" s="277">
        <v>0</v>
      </c>
    </row>
    <row r="13" spans="1:4" s="253" customFormat="1" ht="57">
      <c r="A13" s="263" t="s">
        <v>905</v>
      </c>
      <c r="B13" s="251">
        <v>1</v>
      </c>
      <c r="C13" s="264">
        <v>5067.9</v>
      </c>
      <c r="D13" s="277">
        <v>0</v>
      </c>
    </row>
    <row r="14" spans="1:4" s="253" customFormat="1" ht="71.25">
      <c r="A14" s="263" t="s">
        <v>913</v>
      </c>
      <c r="B14" s="251">
        <v>1</v>
      </c>
      <c r="C14" s="264">
        <v>18592.32</v>
      </c>
      <c r="D14" s="277">
        <v>0</v>
      </c>
    </row>
    <row r="15" spans="1:4" s="253" customFormat="1" ht="72" thickBot="1">
      <c r="A15" s="265" t="s">
        <v>914</v>
      </c>
      <c r="B15" s="255">
        <v>1</v>
      </c>
      <c r="C15" s="266">
        <v>1604</v>
      </c>
      <c r="D15" s="278">
        <v>0</v>
      </c>
    </row>
    <row r="16" spans="1:4" s="254" customFormat="1" ht="15.75" thickBot="1">
      <c r="A16" s="269" t="s">
        <v>0</v>
      </c>
      <c r="B16" s="260">
        <f>SUM(B6:B15)</f>
        <v>27</v>
      </c>
      <c r="C16" s="259">
        <f>SUM(C6:C15)</f>
        <v>119683.65999999997</v>
      </c>
      <c r="D16" s="259">
        <f>SUM(D6:D15)</f>
        <v>0</v>
      </c>
    </row>
    <row r="17" spans="1:4" s="254" customFormat="1" ht="20.25" customHeight="1" thickBot="1">
      <c r="A17" s="417">
        <v>2016</v>
      </c>
      <c r="B17" s="418"/>
      <c r="C17" s="418"/>
      <c r="D17" s="419"/>
    </row>
    <row r="18" spans="1:4" s="253" customFormat="1" ht="71.25">
      <c r="A18" s="261" t="s">
        <v>910</v>
      </c>
      <c r="B18" s="250">
        <v>15</v>
      </c>
      <c r="C18" s="262">
        <v>23348.59</v>
      </c>
      <c r="D18" s="275">
        <v>0</v>
      </c>
    </row>
    <row r="19" spans="1:4" s="254" customFormat="1" ht="71.25">
      <c r="A19" s="263" t="s">
        <v>904</v>
      </c>
      <c r="B19" s="251">
        <v>2</v>
      </c>
      <c r="C19" s="264">
        <v>2233.3</v>
      </c>
      <c r="D19" s="272">
        <v>0</v>
      </c>
    </row>
    <row r="20" spans="1:4" s="254" customFormat="1" ht="71.25">
      <c r="A20" s="263" t="s">
        <v>915</v>
      </c>
      <c r="B20" s="251">
        <v>1</v>
      </c>
      <c r="C20" s="264">
        <v>3147.24</v>
      </c>
      <c r="D20" s="272">
        <v>0</v>
      </c>
    </row>
    <row r="21" spans="1:4" s="254" customFormat="1" ht="57">
      <c r="A21" s="263" t="s">
        <v>916</v>
      </c>
      <c r="B21" s="251">
        <v>3</v>
      </c>
      <c r="C21" s="264">
        <v>3179.69</v>
      </c>
      <c r="D21" s="272">
        <v>0</v>
      </c>
    </row>
    <row r="22" spans="1:4" s="254" customFormat="1" ht="71.25">
      <c r="A22" s="263" t="s">
        <v>917</v>
      </c>
      <c r="B22" s="251">
        <v>1</v>
      </c>
      <c r="C22" s="264">
        <v>3520</v>
      </c>
      <c r="D22" s="272">
        <v>0</v>
      </c>
    </row>
    <row r="23" spans="1:4" s="254" customFormat="1" ht="57">
      <c r="A23" s="263" t="s">
        <v>921</v>
      </c>
      <c r="B23" s="251">
        <v>2</v>
      </c>
      <c r="C23" s="264">
        <v>2966.81</v>
      </c>
      <c r="D23" s="272">
        <v>0</v>
      </c>
    </row>
    <row r="24" spans="1:4" s="254" customFormat="1" ht="57.75" thickBot="1">
      <c r="A24" s="265" t="s">
        <v>905</v>
      </c>
      <c r="B24" s="255">
        <v>1</v>
      </c>
      <c r="C24" s="266">
        <v>1389.58</v>
      </c>
      <c r="D24" s="274">
        <v>0</v>
      </c>
    </row>
    <row r="25" spans="1:4" s="254" customFormat="1" ht="15.75" thickBot="1">
      <c r="A25" s="270" t="s">
        <v>0</v>
      </c>
      <c r="B25" s="257">
        <f>SUM(B18:B24)</f>
        <v>25</v>
      </c>
      <c r="C25" s="252">
        <f>SUM(C18:C24)</f>
        <v>39785.20999999999</v>
      </c>
      <c r="D25" s="252">
        <f>SUM(D18:D24)</f>
        <v>0</v>
      </c>
    </row>
    <row r="26" spans="1:4" s="254" customFormat="1" ht="15.75" thickBot="1">
      <c r="A26" s="417">
        <v>2017</v>
      </c>
      <c r="B26" s="418"/>
      <c r="C26" s="418"/>
      <c r="D26" s="419"/>
    </row>
    <row r="27" spans="1:4" s="254" customFormat="1" ht="57">
      <c r="A27" s="261" t="s">
        <v>918</v>
      </c>
      <c r="B27" s="250">
        <v>2</v>
      </c>
      <c r="C27" s="262">
        <v>2896.5</v>
      </c>
      <c r="D27" s="271">
        <v>0</v>
      </c>
    </row>
    <row r="28" spans="1:4" s="254" customFormat="1" ht="28.5">
      <c r="A28" s="263" t="s">
        <v>908</v>
      </c>
      <c r="B28" s="251">
        <v>2</v>
      </c>
      <c r="C28" s="264">
        <v>800</v>
      </c>
      <c r="D28" s="272">
        <v>0</v>
      </c>
    </row>
    <row r="29" spans="1:4" s="254" customFormat="1" ht="71.25">
      <c r="A29" s="263" t="s">
        <v>910</v>
      </c>
      <c r="B29" s="251">
        <v>11</v>
      </c>
      <c r="C29" s="264">
        <v>21944.95</v>
      </c>
      <c r="D29" s="272">
        <v>6051.6</v>
      </c>
    </row>
    <row r="30" spans="1:4" s="254" customFormat="1" ht="88.5" customHeight="1">
      <c r="A30" s="263" t="s">
        <v>904</v>
      </c>
      <c r="B30" s="251">
        <v>3</v>
      </c>
      <c r="C30" s="264">
        <v>6513.13</v>
      </c>
      <c r="D30" s="272">
        <v>0</v>
      </c>
    </row>
    <row r="31" spans="1:4" s="254" customFormat="1" ht="57">
      <c r="A31" s="263" t="s">
        <v>905</v>
      </c>
      <c r="B31" s="251">
        <v>4</v>
      </c>
      <c r="C31" s="264">
        <v>6374.78</v>
      </c>
      <c r="D31" s="272">
        <v>6398.48</v>
      </c>
    </row>
    <row r="32" spans="1:4" s="268" customFormat="1" ht="57">
      <c r="A32" s="263" t="s">
        <v>916</v>
      </c>
      <c r="B32" s="251">
        <v>3</v>
      </c>
      <c r="C32" s="264">
        <v>6034.67</v>
      </c>
      <c r="D32" s="272">
        <v>35000</v>
      </c>
    </row>
    <row r="33" spans="1:4" ht="96" customHeight="1" thickBot="1">
      <c r="A33" s="265" t="s">
        <v>913</v>
      </c>
      <c r="B33" s="273">
        <v>2</v>
      </c>
      <c r="C33" s="266">
        <v>4604.72</v>
      </c>
      <c r="D33" s="274">
        <v>0</v>
      </c>
    </row>
    <row r="34" spans="1:4" ht="15.75" thickBot="1">
      <c r="A34" s="258" t="s">
        <v>0</v>
      </c>
      <c r="B34" s="260">
        <f>SUM(B27:B33)</f>
        <v>27</v>
      </c>
      <c r="C34" s="259">
        <f>SUM(C27:C33)</f>
        <v>49168.75</v>
      </c>
      <c r="D34" s="259">
        <f>SUM(D27:D33)</f>
        <v>47450.08</v>
      </c>
    </row>
  </sheetData>
  <sheetProtection/>
  <mergeCells count="3">
    <mergeCell ref="A5:D5"/>
    <mergeCell ref="A17:D17"/>
    <mergeCell ref="A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4.140625" style="7" customWidth="1"/>
    <col min="2" max="2" width="38.140625" style="6" customWidth="1"/>
    <col min="3" max="3" width="39.7109375" style="14" customWidth="1"/>
    <col min="4" max="4" width="9.140625" style="6" customWidth="1"/>
    <col min="5" max="5" width="19.28125" style="6" customWidth="1"/>
    <col min="6" max="6" width="9.140625" style="6" customWidth="1"/>
    <col min="7" max="7" width="33.421875" style="6" customWidth="1"/>
    <col min="8" max="16384" width="9.140625" style="6" customWidth="1"/>
  </cols>
  <sheetData>
    <row r="1" spans="1:3" s="13" customFormat="1" ht="12.75">
      <c r="A1" s="14"/>
      <c r="B1" s="20" t="s">
        <v>925</v>
      </c>
      <c r="C1" s="145"/>
    </row>
    <row r="2" spans="1:3" s="13" customFormat="1" ht="12.75">
      <c r="A2" s="14"/>
      <c r="B2" s="20"/>
      <c r="C2" s="14"/>
    </row>
    <row r="3" spans="1:3" s="13" customFormat="1" ht="12.75">
      <c r="A3" s="420" t="s">
        <v>94</v>
      </c>
      <c r="B3" s="420"/>
      <c r="C3" s="420"/>
    </row>
    <row r="4" spans="1:3" s="13" customFormat="1" ht="26.25" customHeight="1">
      <c r="A4" s="420"/>
      <c r="B4" s="420"/>
      <c r="C4" s="420"/>
    </row>
    <row r="5" spans="1:3" s="13" customFormat="1" ht="13.5" thickBot="1">
      <c r="A5" s="14"/>
      <c r="C5" s="14"/>
    </row>
    <row r="6" spans="1:3" s="13" customFormat="1" ht="29.25" customHeight="1" thickBot="1">
      <c r="A6" s="146" t="s">
        <v>16</v>
      </c>
      <c r="B6" s="89" t="s">
        <v>30</v>
      </c>
      <c r="C6" s="147" t="s">
        <v>31</v>
      </c>
    </row>
    <row r="7" spans="1:3" s="13" customFormat="1" ht="15" customHeight="1" thickBot="1">
      <c r="A7" s="421" t="s">
        <v>195</v>
      </c>
      <c r="B7" s="422"/>
      <c r="C7" s="423"/>
    </row>
    <row r="8" spans="1:3" s="15" customFormat="1" ht="25.5" customHeight="1" thickBot="1">
      <c r="A8" s="98">
        <v>1</v>
      </c>
      <c r="B8" s="148" t="s">
        <v>183</v>
      </c>
      <c r="C8" s="149" t="s">
        <v>196</v>
      </c>
    </row>
    <row r="9" spans="1:3" s="13" customFormat="1" ht="15" customHeight="1" thickBot="1">
      <c r="A9" s="421" t="s">
        <v>197</v>
      </c>
      <c r="B9" s="422"/>
      <c r="C9" s="423"/>
    </row>
    <row r="10" spans="1:3" s="15" customFormat="1" ht="25.5" customHeight="1">
      <c r="A10" s="124">
        <v>1</v>
      </c>
      <c r="B10" s="142" t="s">
        <v>583</v>
      </c>
      <c r="C10" s="286" t="s">
        <v>511</v>
      </c>
    </row>
    <row r="11" spans="1:3" s="15" customFormat="1" ht="25.5" customHeight="1">
      <c r="A11" s="124">
        <v>2</v>
      </c>
      <c r="B11" s="142" t="s">
        <v>923</v>
      </c>
      <c r="C11" s="286" t="s">
        <v>511</v>
      </c>
    </row>
    <row r="12" spans="1:3" s="15" customFormat="1" ht="25.5" customHeight="1">
      <c r="A12" s="63">
        <v>3</v>
      </c>
      <c r="B12" s="294" t="s">
        <v>846</v>
      </c>
      <c r="C12" s="295" t="s">
        <v>847</v>
      </c>
    </row>
    <row r="13" spans="1:3" s="15" customFormat="1" ht="25.5" customHeight="1" thickBot="1">
      <c r="A13" s="51">
        <v>4</v>
      </c>
      <c r="B13" s="296" t="s">
        <v>848</v>
      </c>
      <c r="C13" s="297" t="s">
        <v>847</v>
      </c>
    </row>
    <row r="14" spans="1:3" s="13" customFormat="1" ht="15" customHeight="1" thickBot="1">
      <c r="A14" s="424" t="s">
        <v>179</v>
      </c>
      <c r="B14" s="425"/>
      <c r="C14" s="426"/>
    </row>
    <row r="15" spans="1:3" s="15" customFormat="1" ht="25.5" customHeight="1" thickBot="1">
      <c r="A15" s="98">
        <v>1</v>
      </c>
      <c r="B15" s="99" t="s">
        <v>162</v>
      </c>
      <c r="C15" s="129"/>
    </row>
    <row r="16" spans="1:3" s="13" customFormat="1" ht="15" customHeight="1" thickBot="1">
      <c r="A16" s="424" t="s">
        <v>617</v>
      </c>
      <c r="B16" s="425"/>
      <c r="C16" s="426"/>
    </row>
    <row r="17" spans="1:3" s="15" customFormat="1" ht="39" customHeight="1" thickBot="1">
      <c r="A17" s="102">
        <v>1</v>
      </c>
      <c r="B17" s="103" t="s">
        <v>177</v>
      </c>
      <c r="C17" s="104" t="s">
        <v>587</v>
      </c>
    </row>
    <row r="18" spans="1:5" s="15" customFormat="1" ht="15" customHeight="1" thickBot="1">
      <c r="A18" s="424" t="s">
        <v>960</v>
      </c>
      <c r="B18" s="425"/>
      <c r="C18" s="426"/>
      <c r="E18" s="302"/>
    </row>
    <row r="19" spans="1:3" s="13" customFormat="1" ht="13.5" thickBot="1">
      <c r="A19" s="102">
        <v>1</v>
      </c>
      <c r="B19" s="284" t="s">
        <v>591</v>
      </c>
      <c r="C19" s="285"/>
    </row>
    <row r="20" spans="1:3" s="30" customFormat="1" ht="12.75">
      <c r="A20" s="33"/>
      <c r="B20" s="34"/>
      <c r="C20" s="33"/>
    </row>
  </sheetData>
  <sheetProtection/>
  <mergeCells count="6">
    <mergeCell ref="A3:C4"/>
    <mergeCell ref="A7:C7"/>
    <mergeCell ref="A16:C16"/>
    <mergeCell ref="A18:C18"/>
    <mergeCell ref="A14:C14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001</cp:lastModifiedBy>
  <cp:lastPrinted>2018-01-23T12:13:13Z</cp:lastPrinted>
  <dcterms:created xsi:type="dcterms:W3CDTF">2004-04-21T13:58:08Z</dcterms:created>
  <dcterms:modified xsi:type="dcterms:W3CDTF">2018-01-25T12:08:21Z</dcterms:modified>
  <cp:category/>
  <cp:version/>
  <cp:contentType/>
  <cp:contentStatus/>
</cp:coreProperties>
</file>